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<sst xmlns="http://schemas.openxmlformats.org/spreadsheetml/2006/main" count="430" uniqueCount="84">
  <si>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</si>
  <si>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</si>
  <si>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</si>
  <si>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</si>
  <si>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</si>
  <si>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</si>
  <si>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</si>
  <si>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</si>
  <si>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</si>
  <si>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</si>
  <si>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</si>
  <si>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</si>
  <si>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</si>
  <si>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</si>
  <si>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</si>
  <si>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</si>
  <si>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</si>
  <si>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</si>
  <si>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</si>
  <si>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</si>
  <si>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</si>
  <si>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</si>
  <si>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</si>
  <si>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</si>
  <si>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</si>
  <si>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</si>
  <si>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</si>
  <si>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</si>
  <si>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</si>
  <si>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</si>
  <si>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</si>
  <si>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</si>
  <si>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</si>
  <si>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</si>
  <si>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</si>
  <si>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</si>
  <si>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</si>
  <si>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</si>
  <si>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</si>
  <si>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</si>
  <si>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</si>
  <si>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</si>
  <si>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</si>
  <si>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</si>
  <si>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</si>
  <si>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</si>
  <si>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</si>
  <si>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</si>
  <si>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</si>
  <si>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</si>
  <si>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</si>
  <si>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</si>
  <si>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</si>
  <si>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</si>
  <si>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</si>
  <si>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</si>
  <si>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</si>
  <si>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</si>
  <si>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</si>
  <si>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</si>
  <si>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</si>
  <si>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</si>
  <si>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</si>
  <si>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</si>
  <si>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</si>
  <si>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</si>
  <si>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</si>
  <si>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</si>
  <si>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</si>
  <si>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</si>
  <si>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</si>
  <si>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</si>
  <si>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</si>
  <si>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</si>
  <si>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</si>
  <si>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</si>
  <si>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</si>
  <si>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</si>
  <si>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</si>
  <si>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</si>
  <si>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</si>
  <si>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</si>
  <si>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</si>
  <si>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30.10.2015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</si>
</sst>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N6" sqref="N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29" t="s">
        <v>4</v>
      </c>
      <c r="AV1" s="29"/>
      <c r="AW1" s="29"/>
    </row>
    <row r="2" spans="1:67" ht="30" customHeight="1">
      <c r="C2" s="30" t="s">
        <v>83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29.25" customHeight="1">
      <c r="A3" s="34" t="s">
        <v>41</v>
      </c>
      <c r="B3" s="37" t="s">
        <v>48</v>
      </c>
      <c r="C3" s="37" t="s">
        <v>47</v>
      </c>
      <c r="D3" s="37" t="s">
        <v>0</v>
      </c>
      <c r="E3" s="31" t="s">
        <v>1</v>
      </c>
      <c r="F3" s="32"/>
      <c r="G3" s="32"/>
      <c r="H3" s="32"/>
      <c r="I3" s="32"/>
      <c r="J3" s="32"/>
      <c r="K3" s="32"/>
      <c r="L3" s="32"/>
      <c r="M3" s="33"/>
      <c r="N3" s="31" t="s">
        <v>57</v>
      </c>
      <c r="O3" s="32"/>
      <c r="P3" s="32"/>
      <c r="Q3" s="32"/>
      <c r="R3" s="32"/>
      <c r="S3" s="32"/>
      <c r="T3" s="32"/>
      <c r="U3" s="32"/>
      <c r="V3" s="33"/>
      <c r="W3" s="31" t="s">
        <v>2</v>
      </c>
      <c r="X3" s="32"/>
      <c r="Y3" s="32"/>
      <c r="Z3" s="32"/>
      <c r="AA3" s="32"/>
      <c r="AB3" s="32"/>
      <c r="AC3" s="32"/>
      <c r="AD3" s="32"/>
      <c r="AE3" s="33"/>
      <c r="AF3" s="31" t="s">
        <v>3</v>
      </c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3"/>
      <c r="AS3" s="31" t="s">
        <v>42</v>
      </c>
      <c r="AT3" s="32"/>
      <c r="AU3" s="32"/>
      <c r="AV3" s="32"/>
      <c r="AW3" s="33"/>
      <c r="AY3" s="42" t="s">
        <v>60</v>
      </c>
      <c r="AZ3" s="46"/>
      <c r="BA3" s="43"/>
      <c r="BB3" s="42" t="s">
        <v>61</v>
      </c>
      <c r="BC3" s="46"/>
      <c r="BD3" s="43"/>
      <c r="BE3" s="42" t="s">
        <v>62</v>
      </c>
      <c r="BF3" s="46"/>
      <c r="BG3" s="43"/>
      <c r="BH3" s="42" t="s">
        <v>63</v>
      </c>
      <c r="BI3" s="46"/>
      <c r="BJ3" s="43"/>
      <c r="BK3" s="47" t="s">
        <v>64</v>
      </c>
      <c r="BL3" s="49"/>
      <c r="BM3" s="48"/>
      <c r="BN3" s="47" t="s">
        <v>65</v>
      </c>
      <c r="BO3" s="48"/>
    </row>
    <row r="4" spans="1:67" ht="106.5" customHeight="1">
      <c r="A4" s="35"/>
      <c r="B4" s="38"/>
      <c r="C4" s="38"/>
      <c r="D4" s="38"/>
      <c r="E4" s="40" t="s">
        <v>73</v>
      </c>
      <c r="F4" s="41"/>
      <c r="G4" s="40" t="s">
        <v>80</v>
      </c>
      <c r="H4" s="41"/>
      <c r="I4" s="40" t="s">
        <v>79</v>
      </c>
      <c r="J4" s="41"/>
      <c r="K4" s="31" t="s">
        <v>56</v>
      </c>
      <c r="L4" s="32"/>
      <c r="M4" s="33"/>
      <c r="N4" s="40" t="s">
        <v>76</v>
      </c>
      <c r="O4" s="41"/>
      <c r="P4" s="40" t="s">
        <v>70</v>
      </c>
      <c r="Q4" s="41"/>
      <c r="R4" s="40" t="s">
        <v>82</v>
      </c>
      <c r="S4" s="41"/>
      <c r="T4" s="31" t="s">
        <v>56</v>
      </c>
      <c r="U4" s="32"/>
      <c r="V4" s="33"/>
      <c r="W4" s="40" t="s">
        <v>71</v>
      </c>
      <c r="X4" s="41"/>
      <c r="Y4" s="40" t="s">
        <v>81</v>
      </c>
      <c r="Z4" s="41"/>
      <c r="AA4" s="40" t="s">
        <v>72</v>
      </c>
      <c r="AB4" s="41"/>
      <c r="AC4" s="31" t="s">
        <v>56</v>
      </c>
      <c r="AD4" s="32"/>
      <c r="AE4" s="33"/>
      <c r="AF4" s="40" t="s">
        <v>77</v>
      </c>
      <c r="AG4" s="41"/>
      <c r="AH4" s="31"/>
      <c r="AI4" s="33"/>
      <c r="AJ4" s="31"/>
      <c r="AK4" s="33"/>
      <c r="AL4" s="31"/>
      <c r="AM4" s="33"/>
      <c r="AN4" s="31"/>
      <c r="AO4" s="33"/>
      <c r="AP4" s="31" t="s">
        <v>56</v>
      </c>
      <c r="AQ4" s="32"/>
      <c r="AR4" s="33"/>
      <c r="AS4" s="40" t="s">
        <v>78</v>
      </c>
      <c r="AT4" s="41"/>
      <c r="AU4" s="31" t="s">
        <v>56</v>
      </c>
      <c r="AV4" s="32"/>
      <c r="AW4" s="33"/>
      <c r="AY4" s="42" t="s">
        <v>66</v>
      </c>
      <c r="AZ4" s="43"/>
      <c r="BA4" s="44" t="s">
        <v>67</v>
      </c>
      <c r="BB4" s="42" t="s">
        <v>66</v>
      </c>
      <c r="BC4" s="43"/>
      <c r="BD4" s="44" t="s">
        <v>67</v>
      </c>
      <c r="BE4" s="42" t="s">
        <v>66</v>
      </c>
      <c r="BF4" s="43"/>
      <c r="BG4" s="44" t="s">
        <v>67</v>
      </c>
      <c r="BH4" s="42" t="s">
        <v>66</v>
      </c>
      <c r="BI4" s="43"/>
      <c r="BJ4" s="44" t="s">
        <v>67</v>
      </c>
      <c r="BK4" s="42" t="s">
        <v>66</v>
      </c>
      <c r="BL4" s="43"/>
      <c r="BM4" s="44" t="s">
        <v>67</v>
      </c>
      <c r="BN4" s="42" t="s">
        <v>66</v>
      </c>
      <c r="BO4" s="43"/>
    </row>
    <row r="5" spans="1:67" ht="38.25">
      <c r="A5" s="36"/>
      <c r="B5" s="39"/>
      <c r="C5" s="39"/>
      <c r="D5" s="38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42307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40.380000000000003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28</v>
      </c>
      <c r="X6" s="27">
        <v>30.8</v>
      </c>
      <c r="Y6" s="23">
        <v>38</v>
      </c>
      <c r="Z6" s="27">
        <v>44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28.46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29.33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32.270000000000003</v>
      </c>
      <c r="BF6" s="16">
        <f t="shared" ref="BF6:BF45" si="9">IF(SUM(X6,Z6,AB6)=0,"",ROUND(AVERAGE(X6,Z6,AB6),2))</f>
        <v>35.200000000000003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32.020000000000003</v>
      </c>
      <c r="BO6" s="18">
        <f t="shared" ref="BO6:BO45" si="15">ROUND(AVERAGE(AZ6,BC6,BF6,BI6,BL6),2)</f>
        <v>40.200000000000003</v>
      </c>
    </row>
    <row r="7" spans="1:67">
      <c r="A7" s="19">
        <v>42307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59.63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69.55</v>
      </c>
    </row>
    <row r="8" spans="1:67">
      <c r="A8" s="19">
        <v>42307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57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64.150000000000006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63.94</v>
      </c>
      <c r="BO8" s="18">
        <f t="shared" si="15"/>
        <v>74.599999999999994</v>
      </c>
    </row>
    <row r="9" spans="1:67">
      <c r="A9" s="19">
        <v>42307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35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36.29</v>
      </c>
      <c r="BO9" s="18">
        <f t="shared" si="15"/>
        <v>74.59</v>
      </c>
    </row>
    <row r="10" spans="1:67">
      <c r="A10" s="19">
        <v>42307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82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79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71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78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76.930000000000007</v>
      </c>
      <c r="AZ10" s="16">
        <f t="shared" si="3"/>
        <v>101.37</v>
      </c>
      <c r="BA10" s="17">
        <f t="shared" si="4"/>
        <v>100</v>
      </c>
      <c r="BB10" s="16">
        <f t="shared" si="5"/>
        <v>74.7</v>
      </c>
      <c r="BC10" s="16">
        <f t="shared" si="6"/>
        <v>89.27</v>
      </c>
      <c r="BD10" s="17">
        <f t="shared" si="7"/>
        <v>100</v>
      </c>
      <c r="BE10" s="16">
        <f t="shared" si="8"/>
        <v>76</v>
      </c>
      <c r="BF10" s="16">
        <f t="shared" si="9"/>
        <v>105.67</v>
      </c>
      <c r="BG10" s="17">
        <f t="shared" si="24"/>
        <v>100</v>
      </c>
      <c r="BH10" s="17">
        <f t="shared" si="25"/>
        <v>78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76.41</v>
      </c>
      <c r="BO10" s="18">
        <f t="shared" si="15"/>
        <v>97.33</v>
      </c>
    </row>
    <row r="11" spans="1:67">
      <c r="A11" s="19">
        <v>42307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57</v>
      </c>
      <c r="Q11" s="28">
        <v>57</v>
      </c>
      <c r="R11" s="23">
        <v>53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56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56.63</v>
      </c>
      <c r="BC11" s="16">
        <f t="shared" si="6"/>
        <v>56.63</v>
      </c>
      <c r="BD11" s="17">
        <f t="shared" si="7"/>
        <v>100</v>
      </c>
      <c r="BE11" s="16">
        <f t="shared" si="8"/>
        <v>56.3</v>
      </c>
      <c r="BF11" s="16">
        <f t="shared" si="9"/>
        <v>56.3</v>
      </c>
      <c r="BG11" s="17">
        <f t="shared" si="24"/>
        <v>100</v>
      </c>
      <c r="BH11" s="17">
        <f t="shared" si="25"/>
        <v>56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54.36</v>
      </c>
      <c r="BO11" s="18">
        <f t="shared" si="15"/>
        <v>56.41</v>
      </c>
    </row>
    <row r="12" spans="1:67">
      <c r="A12" s="19">
        <v>42307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12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14.33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12.72</v>
      </c>
      <c r="BO12" s="18">
        <f t="shared" si="15"/>
        <v>13.84</v>
      </c>
    </row>
    <row r="13" spans="1:67">
      <c r="A13" s="19">
        <v>42307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42307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42307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234.89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393</v>
      </c>
      <c r="Y15" s="23">
        <v>188</v>
      </c>
      <c r="Z15" s="27">
        <v>340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163.96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190.33</v>
      </c>
      <c r="BF15" s="16">
        <f t="shared" si="9"/>
        <v>375.33</v>
      </c>
      <c r="BG15" s="17">
        <f t="shared" si="24"/>
        <v>100</v>
      </c>
      <c r="BH15" s="17">
        <f t="shared" si="25"/>
        <v>187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185.99</v>
      </c>
      <c r="BO15" s="18">
        <f t="shared" si="15"/>
        <v>354.33</v>
      </c>
    </row>
    <row r="16" spans="1:67">
      <c r="A16" s="19">
        <v>42307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326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298</v>
      </c>
      <c r="X16" s="27">
        <v>456</v>
      </c>
      <c r="Y16" s="23" t="s">
        <v>59</v>
      </c>
      <c r="Z16" s="27" t="s">
        <v>59</v>
      </c>
      <c r="AA16" s="23">
        <v>192</v>
      </c>
      <c r="AB16" s="27">
        <v>380</v>
      </c>
      <c r="AC16" s="10">
        <v>3</v>
      </c>
      <c r="AD16" s="13">
        <f t="shared" si="1"/>
        <v>2</v>
      </c>
      <c r="AE16" s="9">
        <f t="shared" si="19"/>
        <v>66.666666666666657</v>
      </c>
      <c r="AF16" s="23">
        <v>326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312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245</v>
      </c>
      <c r="BF16" s="16">
        <f t="shared" si="9"/>
        <v>418</v>
      </c>
      <c r="BG16" s="17">
        <f t="shared" si="24"/>
        <v>66.666666666666657</v>
      </c>
      <c r="BH16" s="17">
        <f t="shared" si="25"/>
        <v>326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277.67</v>
      </c>
      <c r="BO16" s="18">
        <f t="shared" si="15"/>
        <v>396.4</v>
      </c>
    </row>
    <row r="17" spans="1:67">
      <c r="A17" s="19">
        <v>42307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556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487</v>
      </c>
      <c r="X17" s="27">
        <v>594</v>
      </c>
      <c r="Y17" s="23">
        <v>619</v>
      </c>
      <c r="Z17" s="27">
        <v>648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443.11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525.33000000000004</v>
      </c>
      <c r="BF17" s="16">
        <f t="shared" si="9"/>
        <v>597.33000000000004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534.30999999999995</v>
      </c>
      <c r="BO17" s="18">
        <f t="shared" si="15"/>
        <v>683.08</v>
      </c>
    </row>
    <row r="18" spans="1:67">
      <c r="A18" s="19">
        <v>42307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360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370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360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370</v>
      </c>
      <c r="BM18" s="17">
        <f t="shared" si="13"/>
        <v>100</v>
      </c>
      <c r="BN18" s="18">
        <f t="shared" si="14"/>
        <v>330</v>
      </c>
      <c r="BO18" s="18">
        <f t="shared" si="15"/>
        <v>365</v>
      </c>
    </row>
    <row r="19" spans="1:67">
      <c r="A19" s="19">
        <v>42307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310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350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240</v>
      </c>
      <c r="BF19" s="16">
        <f t="shared" si="9"/>
        <v>310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350</v>
      </c>
      <c r="BM19" s="17">
        <f t="shared" si="13"/>
        <v>100</v>
      </c>
      <c r="BN19" s="18">
        <f t="shared" si="14"/>
        <v>226.85</v>
      </c>
      <c r="BO19" s="18">
        <f t="shared" si="15"/>
        <v>275.60000000000002</v>
      </c>
    </row>
    <row r="20" spans="1:67">
      <c r="A20" s="19">
        <v>42307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105.9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98.57</v>
      </c>
      <c r="AZ20" s="16">
        <f t="shared" si="3"/>
        <v>99.23</v>
      </c>
      <c r="BA20" s="17">
        <f t="shared" si="4"/>
        <v>100</v>
      </c>
      <c r="BB20" s="16">
        <f t="shared" si="5"/>
        <v>126.5</v>
      </c>
      <c r="BC20" s="16">
        <f t="shared" si="6"/>
        <v>126.5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113.52</v>
      </c>
      <c r="BO20" s="18">
        <f t="shared" si="15"/>
        <v>121.18</v>
      </c>
    </row>
    <row r="21" spans="1:67">
      <c r="A21" s="19">
        <v>42307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57</v>
      </c>
      <c r="S21" s="27">
        <v>140</v>
      </c>
      <c r="T21" s="10">
        <v>3</v>
      </c>
      <c r="U21" s="13">
        <f t="shared" si="0"/>
        <v>3</v>
      </c>
      <c r="V21" s="9">
        <f t="shared" si="18"/>
        <v>100</v>
      </c>
      <c r="W21" s="23">
        <v>60</v>
      </c>
      <c r="X21" s="27">
        <v>287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66.430000000000007</v>
      </c>
      <c r="BC21" s="16">
        <f t="shared" si="6"/>
        <v>216.07</v>
      </c>
      <c r="BD21" s="17">
        <f t="shared" si="7"/>
        <v>100</v>
      </c>
      <c r="BE21" s="16">
        <f t="shared" si="8"/>
        <v>59.5</v>
      </c>
      <c r="BF21" s="16">
        <f t="shared" si="9"/>
        <v>264.5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63.67</v>
      </c>
      <c r="BO21" s="18">
        <f t="shared" si="15"/>
        <v>176.71</v>
      </c>
    </row>
    <row r="22" spans="1:67">
      <c r="A22" s="19">
        <v>42307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167.87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460</v>
      </c>
      <c r="Y22" s="23">
        <v>171</v>
      </c>
      <c r="Z22" s="27">
        <v>216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231.42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181.5</v>
      </c>
      <c r="BF22" s="16">
        <f t="shared" si="9"/>
        <v>338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200.97</v>
      </c>
      <c r="BO22" s="18">
        <f t="shared" si="15"/>
        <v>306.04000000000002</v>
      </c>
    </row>
    <row r="23" spans="1:67">
      <c r="A23" s="19">
        <v>42307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163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169</v>
      </c>
      <c r="S23" s="27">
        <v>169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171.24</v>
      </c>
      <c r="AZ23" s="16">
        <f t="shared" si="3"/>
        <v>178.4</v>
      </c>
      <c r="BA23" s="17">
        <f t="shared" si="4"/>
        <v>100</v>
      </c>
      <c r="BB23" s="16">
        <f t="shared" si="5"/>
        <v>167.47</v>
      </c>
      <c r="BC23" s="16">
        <f t="shared" si="6"/>
        <v>179.13</v>
      </c>
      <c r="BD23" s="17">
        <f t="shared" si="7"/>
        <v>100</v>
      </c>
      <c r="BE23" s="16">
        <f t="shared" si="8"/>
        <v>100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146.24</v>
      </c>
      <c r="BO23" s="18">
        <f t="shared" si="15"/>
        <v>192.51</v>
      </c>
    </row>
    <row r="24" spans="1:67">
      <c r="A24" s="19">
        <v>42307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42307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42307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42307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48.8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48.6</v>
      </c>
      <c r="BC27" s="16">
        <f t="shared" si="6"/>
        <v>55.67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52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48.99</v>
      </c>
      <c r="BO27" s="18">
        <f t="shared" si="15"/>
        <v>59.19</v>
      </c>
    </row>
    <row r="28" spans="1:67">
      <c r="A28" s="19">
        <v>42307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42307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42307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42307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42307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310</v>
      </c>
      <c r="Q32" s="28">
        <v>310</v>
      </c>
      <c r="R32" s="23">
        <v>324</v>
      </c>
      <c r="S32" s="27">
        <v>324</v>
      </c>
      <c r="T32" s="10">
        <v>3</v>
      </c>
      <c r="U32" s="13">
        <f t="shared" si="0"/>
        <v>3</v>
      </c>
      <c r="V32" s="9">
        <f t="shared" si="18"/>
        <v>100</v>
      </c>
      <c r="W32" s="23">
        <v>297</v>
      </c>
      <c r="X32" s="27">
        <v>297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338</v>
      </c>
      <c r="BC32" s="16">
        <f t="shared" si="6"/>
        <v>338</v>
      </c>
      <c r="BD32" s="17">
        <f t="shared" si="7"/>
        <v>100</v>
      </c>
      <c r="BE32" s="16">
        <f t="shared" si="8"/>
        <v>297</v>
      </c>
      <c r="BF32" s="16">
        <f t="shared" si="9"/>
        <v>297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333.92</v>
      </c>
      <c r="BO32" s="18">
        <f t="shared" si="15"/>
        <v>380.83</v>
      </c>
    </row>
    <row r="33" spans="1:67">
      <c r="A33" s="19">
        <v>42307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7.9</v>
      </c>
      <c r="J33" s="27">
        <v>13.9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11.9</v>
      </c>
      <c r="Q33" s="28">
        <v>30.4</v>
      </c>
      <c r="R33" s="23">
        <v>12</v>
      </c>
      <c r="S33" s="27">
        <v>12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17</v>
      </c>
      <c r="Z33" s="27">
        <v>17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15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9.8000000000000007</v>
      </c>
      <c r="AZ33" s="16">
        <f t="shared" si="3"/>
        <v>14.1</v>
      </c>
      <c r="BA33" s="17">
        <f t="shared" si="4"/>
        <v>100</v>
      </c>
      <c r="BB33" s="16">
        <f t="shared" si="5"/>
        <v>16.3</v>
      </c>
      <c r="BC33" s="16">
        <f t="shared" si="6"/>
        <v>22.47</v>
      </c>
      <c r="BD33" s="17">
        <f t="shared" si="7"/>
        <v>100</v>
      </c>
      <c r="BE33" s="16">
        <f t="shared" si="8"/>
        <v>21</v>
      </c>
      <c r="BF33" s="16">
        <f t="shared" si="9"/>
        <v>21</v>
      </c>
      <c r="BG33" s="17">
        <f t="shared" si="24"/>
        <v>66.666666666666657</v>
      </c>
      <c r="BH33" s="17">
        <f t="shared" si="25"/>
        <v>15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15.53</v>
      </c>
      <c r="BO33" s="18">
        <f t="shared" si="15"/>
        <v>19.89</v>
      </c>
    </row>
    <row r="34" spans="1:67">
      <c r="A34" s="19">
        <v>42307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20.9</v>
      </c>
      <c r="J34" s="27">
        <v>20.9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25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17.43</v>
      </c>
      <c r="AZ34" s="16">
        <f t="shared" si="3"/>
        <v>17.43</v>
      </c>
      <c r="BA34" s="17">
        <f t="shared" si="4"/>
        <v>100</v>
      </c>
      <c r="BB34" s="16">
        <f t="shared" si="5"/>
        <v>23</v>
      </c>
      <c r="BC34" s="16">
        <f t="shared" si="6"/>
        <v>23.75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24.23</v>
      </c>
      <c r="BO34" s="18">
        <f t="shared" si="15"/>
        <v>24.42</v>
      </c>
    </row>
    <row r="35" spans="1:67">
      <c r="A35" s="19">
        <v>42307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12.5</v>
      </c>
      <c r="J35" s="27">
        <v>12.5</v>
      </c>
      <c r="K35" s="10">
        <v>3</v>
      </c>
      <c r="L35" s="13">
        <f t="shared" si="16"/>
        <v>3</v>
      </c>
      <c r="M35" s="9">
        <f t="shared" si="17"/>
        <v>100</v>
      </c>
      <c r="N35" s="23">
        <v>25</v>
      </c>
      <c r="O35" s="27">
        <v>25</v>
      </c>
      <c r="P35" s="21">
        <v>18</v>
      </c>
      <c r="Q35" s="28">
        <v>18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</v>
      </c>
      <c r="X35" s="27">
        <v>16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17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12.9</v>
      </c>
      <c r="AZ35" s="16">
        <f t="shared" si="3"/>
        <v>12.9</v>
      </c>
      <c r="BA35" s="17">
        <f t="shared" si="4"/>
        <v>100</v>
      </c>
      <c r="BB35" s="16">
        <f t="shared" si="5"/>
        <v>19.329999999999998</v>
      </c>
      <c r="BC35" s="16">
        <f t="shared" si="6"/>
        <v>19.329999999999998</v>
      </c>
      <c r="BD35" s="17">
        <f t="shared" si="7"/>
        <v>100</v>
      </c>
      <c r="BE35" s="16">
        <f t="shared" si="8"/>
        <v>20.25</v>
      </c>
      <c r="BF35" s="16">
        <f t="shared" si="9"/>
        <v>20.25</v>
      </c>
      <c r="BG35" s="17">
        <f t="shared" si="24"/>
        <v>66.666666666666657</v>
      </c>
      <c r="BH35" s="17">
        <f t="shared" si="25"/>
        <v>17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17.37</v>
      </c>
      <c r="BO35" s="18">
        <f t="shared" si="15"/>
        <v>17.62</v>
      </c>
    </row>
    <row r="36" spans="1:67">
      <c r="A36" s="19">
        <v>42307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20.9</v>
      </c>
      <c r="J36" s="27">
        <v>39.9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1">
        <v>24</v>
      </c>
      <c r="Q36" s="28">
        <v>24</v>
      </c>
      <c r="R36" s="23">
        <v>15</v>
      </c>
      <c r="S36" s="27">
        <v>15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23</v>
      </c>
      <c r="AG36" s="27">
        <v>23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27.23</v>
      </c>
      <c r="AZ36" s="16">
        <f t="shared" si="3"/>
        <v>33.57</v>
      </c>
      <c r="BA36" s="17">
        <f t="shared" si="4"/>
        <v>100</v>
      </c>
      <c r="BB36" s="16">
        <f t="shared" si="5"/>
        <v>21.33</v>
      </c>
      <c r="BC36" s="16">
        <f t="shared" si="6"/>
        <v>21.33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>
        <f t="shared" si="25"/>
        <v>23</v>
      </c>
      <c r="BI36" s="17">
        <f t="shared" si="25"/>
        <v>23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23.89</v>
      </c>
      <c r="BO36" s="18">
        <f t="shared" si="15"/>
        <v>25.48</v>
      </c>
    </row>
    <row r="37" spans="1:67">
      <c r="A37" s="19">
        <v>42307</v>
      </c>
      <c r="B37" s="7" t="s">
        <v>58</v>
      </c>
      <c r="C37" s="1">
        <v>32</v>
      </c>
      <c r="D37" s="11" t="s">
        <v>32</v>
      </c>
      <c r="E37" s="21">
        <v>70</v>
      </c>
      <c r="F37" s="27">
        <v>70</v>
      </c>
      <c r="G37" s="22" t="s">
        <v>59</v>
      </c>
      <c r="H37" s="27" t="s">
        <v>59</v>
      </c>
      <c r="I37" s="22">
        <v>57.9</v>
      </c>
      <c r="J37" s="27">
        <v>57.9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157</v>
      </c>
      <c r="S37" s="27">
        <v>157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84</v>
      </c>
      <c r="X37" s="27">
        <v>84</v>
      </c>
      <c r="Y37" s="23">
        <v>55</v>
      </c>
      <c r="Z37" s="27">
        <v>55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60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63.95</v>
      </c>
      <c r="AZ37" s="16">
        <f t="shared" si="3"/>
        <v>63.95</v>
      </c>
      <c r="BA37" s="17">
        <f t="shared" si="4"/>
        <v>66.666666666666657</v>
      </c>
      <c r="BB37" s="16">
        <f t="shared" si="5"/>
        <v>99</v>
      </c>
      <c r="BC37" s="16">
        <f t="shared" si="6"/>
        <v>99</v>
      </c>
      <c r="BD37" s="17">
        <f t="shared" si="7"/>
        <v>66.666666666666657</v>
      </c>
      <c r="BE37" s="16">
        <f t="shared" si="8"/>
        <v>69.5</v>
      </c>
      <c r="BF37" s="16">
        <f t="shared" si="9"/>
        <v>69.5</v>
      </c>
      <c r="BG37" s="17">
        <f t="shared" si="24"/>
        <v>66.666666666666657</v>
      </c>
      <c r="BH37" s="17">
        <f t="shared" si="25"/>
        <v>60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73.11</v>
      </c>
      <c r="BO37" s="18">
        <f t="shared" si="15"/>
        <v>77.61</v>
      </c>
    </row>
    <row r="38" spans="1:67">
      <c r="A38" s="19">
        <v>42307</v>
      </c>
      <c r="B38" s="7" t="s">
        <v>58</v>
      </c>
      <c r="C38" s="1">
        <v>33</v>
      </c>
      <c r="D38" s="11" t="s">
        <v>33</v>
      </c>
      <c r="E38" s="21">
        <v>60</v>
      </c>
      <c r="F38" s="27">
        <v>80</v>
      </c>
      <c r="G38" s="22">
        <v>70</v>
      </c>
      <c r="H38" s="27">
        <v>105.9</v>
      </c>
      <c r="I38" s="22">
        <v>65</v>
      </c>
      <c r="J38" s="27">
        <v>115.9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68</v>
      </c>
      <c r="Q38" s="28">
        <v>68</v>
      </c>
      <c r="R38" s="23">
        <v>165</v>
      </c>
      <c r="S38" s="27">
        <v>165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69</v>
      </c>
      <c r="X38" s="27">
        <v>69</v>
      </c>
      <c r="Y38" s="23">
        <v>85</v>
      </c>
      <c r="Z38" s="27">
        <v>85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60</v>
      </c>
      <c r="AG38" s="27">
        <v>120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65</v>
      </c>
      <c r="AZ38" s="16">
        <f t="shared" si="3"/>
        <v>100.6</v>
      </c>
      <c r="BA38" s="17">
        <f t="shared" si="4"/>
        <v>100</v>
      </c>
      <c r="BB38" s="16">
        <f t="shared" si="5"/>
        <v>116.5</v>
      </c>
      <c r="BC38" s="16">
        <f t="shared" si="6"/>
        <v>116.5</v>
      </c>
      <c r="BD38" s="17">
        <f t="shared" si="7"/>
        <v>66.666666666666657</v>
      </c>
      <c r="BE38" s="16">
        <f t="shared" si="8"/>
        <v>77</v>
      </c>
      <c r="BF38" s="16">
        <f t="shared" si="9"/>
        <v>77</v>
      </c>
      <c r="BG38" s="17">
        <f t="shared" si="24"/>
        <v>66.666666666666657</v>
      </c>
      <c r="BH38" s="17">
        <f t="shared" si="25"/>
        <v>60</v>
      </c>
      <c r="BI38" s="17">
        <f t="shared" si="25"/>
        <v>120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79.63</v>
      </c>
      <c r="BO38" s="18">
        <f t="shared" si="15"/>
        <v>103.53</v>
      </c>
    </row>
    <row r="39" spans="1:67">
      <c r="A39" s="19">
        <v>42307</v>
      </c>
      <c r="B39" s="7" t="s">
        <v>58</v>
      </c>
      <c r="C39" s="1">
        <v>34</v>
      </c>
      <c r="D39" s="11" t="s">
        <v>34</v>
      </c>
      <c r="E39" s="21">
        <v>85</v>
      </c>
      <c r="F39" s="27">
        <v>85</v>
      </c>
      <c r="G39" s="22">
        <v>78</v>
      </c>
      <c r="H39" s="27">
        <v>78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74</v>
      </c>
      <c r="S39" s="27">
        <v>74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52</v>
      </c>
      <c r="X39" s="27">
        <v>52</v>
      </c>
      <c r="Y39" s="23">
        <v>55</v>
      </c>
      <c r="Z39" s="27">
        <v>55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73.67</v>
      </c>
      <c r="AZ39" s="16">
        <f t="shared" si="3"/>
        <v>123.83</v>
      </c>
      <c r="BA39" s="17">
        <f t="shared" si="4"/>
        <v>100</v>
      </c>
      <c r="BB39" s="16">
        <f t="shared" si="5"/>
        <v>74</v>
      </c>
      <c r="BC39" s="16">
        <f t="shared" si="6"/>
        <v>74</v>
      </c>
      <c r="BD39" s="17">
        <f t="shared" si="7"/>
        <v>33.333333333333329</v>
      </c>
      <c r="BE39" s="16">
        <f t="shared" si="8"/>
        <v>53.5</v>
      </c>
      <c r="BF39" s="16">
        <f t="shared" si="9"/>
        <v>53.5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67.06</v>
      </c>
      <c r="BO39" s="18">
        <f t="shared" si="15"/>
        <v>83.78</v>
      </c>
    </row>
    <row r="40" spans="1:67">
      <c r="A40" s="19">
        <v>42307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60</v>
      </c>
      <c r="G40" s="22">
        <v>68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96</v>
      </c>
      <c r="Q40" s="28">
        <v>96</v>
      </c>
      <c r="R40" s="23">
        <v>68</v>
      </c>
      <c r="S40" s="27">
        <v>68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30</v>
      </c>
      <c r="X40" s="27">
        <v>73</v>
      </c>
      <c r="Y40" s="23">
        <v>55</v>
      </c>
      <c r="Z40" s="27">
        <v>62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59.5</v>
      </c>
      <c r="AZ40" s="16">
        <f t="shared" si="3"/>
        <v>64.33</v>
      </c>
      <c r="BA40" s="17">
        <f t="shared" si="4"/>
        <v>100</v>
      </c>
      <c r="BB40" s="16">
        <f t="shared" si="5"/>
        <v>82</v>
      </c>
      <c r="BC40" s="16">
        <f t="shared" si="6"/>
        <v>82</v>
      </c>
      <c r="BD40" s="17">
        <f t="shared" si="7"/>
        <v>66.666666666666657</v>
      </c>
      <c r="BE40" s="16">
        <f t="shared" si="8"/>
        <v>42.5</v>
      </c>
      <c r="BF40" s="16">
        <f t="shared" si="9"/>
        <v>67.5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61.33</v>
      </c>
      <c r="BO40" s="18">
        <f t="shared" si="15"/>
        <v>71.28</v>
      </c>
    </row>
    <row r="41" spans="1:67">
      <c r="A41" s="19">
        <v>42307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45</v>
      </c>
      <c r="H41" s="27">
        <v>45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75</v>
      </c>
      <c r="S41" s="27">
        <v>75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43.25</v>
      </c>
      <c r="AZ41" s="16">
        <f t="shared" si="3"/>
        <v>43.25</v>
      </c>
      <c r="BA41" s="17">
        <f t="shared" si="4"/>
        <v>66.666666666666657</v>
      </c>
      <c r="BB41" s="16">
        <f t="shared" si="5"/>
        <v>75</v>
      </c>
      <c r="BC41" s="16">
        <f t="shared" si="6"/>
        <v>75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62.42</v>
      </c>
      <c r="BO41" s="18">
        <f t="shared" si="15"/>
        <v>62.42</v>
      </c>
    </row>
    <row r="42" spans="1:67">
      <c r="A42" s="19">
        <v>42307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112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135</v>
      </c>
      <c r="S42" s="27">
        <v>135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79</v>
      </c>
      <c r="Z42" s="27">
        <v>95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120.63</v>
      </c>
      <c r="BA42" s="17">
        <f t="shared" si="4"/>
        <v>100</v>
      </c>
      <c r="BB42" s="16">
        <f t="shared" si="5"/>
        <v>135</v>
      </c>
      <c r="BC42" s="16">
        <f t="shared" si="6"/>
        <v>135</v>
      </c>
      <c r="BD42" s="17">
        <f t="shared" si="7"/>
        <v>33.333333333333329</v>
      </c>
      <c r="BE42" s="16">
        <f t="shared" si="8"/>
        <v>79</v>
      </c>
      <c r="BF42" s="16">
        <f t="shared" si="9"/>
        <v>95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103.19</v>
      </c>
      <c r="BO42" s="18">
        <f t="shared" si="15"/>
        <v>116.88</v>
      </c>
    </row>
    <row r="43" spans="1:67">
      <c r="A43" s="19">
        <v>42307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99.9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125</v>
      </c>
      <c r="S43" s="27">
        <v>125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 t="s">
        <v>59</v>
      </c>
      <c r="Z43" s="27" t="s">
        <v>59</v>
      </c>
      <c r="AA43" s="23" t="s">
        <v>59</v>
      </c>
      <c r="AB43" s="27" t="s">
        <v>59</v>
      </c>
      <c r="AC43" s="10">
        <v>3</v>
      </c>
      <c r="AD43" s="13">
        <f t="shared" si="1"/>
        <v>0</v>
      </c>
      <c r="AE43" s="9">
        <f t="shared" si="19"/>
        <v>0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72.3</v>
      </c>
      <c r="AZ43" s="16">
        <f t="shared" si="3"/>
        <v>72.3</v>
      </c>
      <c r="BA43" s="17">
        <f t="shared" si="4"/>
        <v>100</v>
      </c>
      <c r="BB43" s="16">
        <f t="shared" si="5"/>
        <v>125</v>
      </c>
      <c r="BC43" s="16">
        <f t="shared" si="6"/>
        <v>125</v>
      </c>
      <c r="BD43" s="17">
        <f t="shared" si="7"/>
        <v>33.333333333333329</v>
      </c>
      <c r="BE43" s="16" t="str">
        <f t="shared" si="8"/>
        <v/>
      </c>
      <c r="BF43" s="16" t="str">
        <f t="shared" si="9"/>
        <v/>
      </c>
      <c r="BG43" s="17">
        <f t="shared" si="24"/>
        <v>0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98.65</v>
      </c>
      <c r="BO43" s="18">
        <f t="shared" si="15"/>
        <v>98.65</v>
      </c>
    </row>
    <row r="44" spans="1:67">
      <c r="A44" s="19">
        <v>42307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98.9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185</v>
      </c>
      <c r="S44" s="27">
        <v>185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 t="s">
        <v>59</v>
      </c>
      <c r="Z44" s="27" t="s">
        <v>59</v>
      </c>
      <c r="AA44" s="23" t="s">
        <v>59</v>
      </c>
      <c r="AB44" s="27" t="s">
        <v>59</v>
      </c>
      <c r="AC44" s="10">
        <v>3</v>
      </c>
      <c r="AD44" s="13">
        <f t="shared" si="1"/>
        <v>0</v>
      </c>
      <c r="AE44" s="9">
        <f t="shared" si="19"/>
        <v>0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87.63</v>
      </c>
      <c r="AZ44" s="16">
        <f t="shared" si="3"/>
        <v>87.67</v>
      </c>
      <c r="BA44" s="17">
        <f t="shared" si="4"/>
        <v>100</v>
      </c>
      <c r="BB44" s="16">
        <f t="shared" si="5"/>
        <v>185</v>
      </c>
      <c r="BC44" s="16">
        <f t="shared" si="6"/>
        <v>185</v>
      </c>
      <c r="BD44" s="17">
        <f t="shared" si="7"/>
        <v>33.333333333333329</v>
      </c>
      <c r="BE44" s="16" t="str">
        <f t="shared" si="8"/>
        <v/>
      </c>
      <c r="BF44" s="16" t="str">
        <f t="shared" si="9"/>
        <v/>
      </c>
      <c r="BG44" s="17">
        <f t="shared" si="24"/>
        <v>0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136.32</v>
      </c>
      <c r="BO44" s="18">
        <f t="shared" si="15"/>
        <v>136.34</v>
      </c>
    </row>
    <row r="45" spans="1:67">
      <c r="A45" s="19">
        <v>42307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50.57</v>
      </c>
      <c r="J45" s="27">
        <v>50.57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56</v>
      </c>
      <c r="Q45" s="28">
        <v>56</v>
      </c>
      <c r="R45" s="23">
        <v>54</v>
      </c>
      <c r="S45" s="27">
        <v>54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59</v>
      </c>
      <c r="X45" s="27">
        <v>59</v>
      </c>
      <c r="Y45" s="23">
        <v>54.9</v>
      </c>
      <c r="Z45" s="27">
        <v>67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43.32</v>
      </c>
      <c r="AZ45" s="16">
        <f t="shared" si="3"/>
        <v>45.16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56.95</v>
      </c>
      <c r="BF45" s="16">
        <f t="shared" si="9"/>
        <v>63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52.57</v>
      </c>
      <c r="BO45" s="18">
        <f t="shared" si="15"/>
        <v>54.54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K4:BL4"/>
    <mergeCell ref="BN4:BO4"/>
    <mergeCell ref="BM4:BM5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AU4:AW4"/>
    <mergeCell ref="R4:S4"/>
    <mergeCell ref="Y4:Z4"/>
    <mergeCell ref="AJ4:AK4"/>
    <mergeCell ref="AA4:AB4"/>
    <mergeCell ref="W4:X4"/>
    <mergeCell ref="AS4:AT4"/>
    <mergeCell ref="AL4:AM4"/>
    <mergeCell ref="K4:M4"/>
    <mergeCell ref="N4:O4"/>
    <mergeCell ref="AN4:AO4"/>
    <mergeCell ref="AP4:AR4"/>
    <mergeCell ref="AC4:AE4"/>
    <mergeCell ref="AH4:AI4"/>
    <mergeCell ref="P4:Q4"/>
    <mergeCell ref="AF4:AG4"/>
    <mergeCell ref="T4:V4"/>
    <mergeCell ref="A3:A5"/>
    <mergeCell ref="D3:D5"/>
    <mergeCell ref="C3:C5"/>
    <mergeCell ref="B3:B5"/>
    <mergeCell ref="I4:J4"/>
    <mergeCell ref="G4:H4"/>
    <mergeCell ref="E4:F4"/>
    <mergeCell ref="AU1:AW1"/>
    <mergeCell ref="C2:AW2"/>
    <mergeCell ref="E3:M3"/>
    <mergeCell ref="N3:V3"/>
    <mergeCell ref="AS3:AW3"/>
    <mergeCell ref="W3:AE3"/>
    <mergeCell ref="AF3:AR3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2015-10-30T08:12:12Z</dcterms:modified>
</cp:coreProperties>
</file>