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0"/>
  </bookViews>
  <sheets>
    <sheet sheetId="1" name="Все разделы" r:id="rId6"/>
  </sheets>
</workbook>
</file>

<file path=xl/sharedStrings.xml><?xml version="1.0" encoding="utf-8"?>
<sst xmlns="http://schemas.openxmlformats.org/spreadsheetml/2006/main" count="63">
  <si>
    <t>Приложение к порядку передачи информации о долговых обязательствах муниципальных образований области, утвержденному  приказом министерства финансов Новгородской области от 24.12.2019г. №159</t>
  </si>
  <si>
    <t>Информация о долговых обязательствах муниципальных образований Новгородской области</t>
  </si>
  <si>
    <t>Муниципальное образование:</t>
  </si>
  <si>
    <t>комитет финансов Администрации Валдайского муниципального района</t>
  </si>
  <si>
    <t>Дата:</t>
  </si>
  <si>
    <t>наименование вида обязательств/ наименование заемщика1</t>
  </si>
  <si>
    <t>Документ, на основании которого возникло долговое обязательство 2</t>
  </si>
  <si>
    <t>Изменения в договор/соглашение 3</t>
  </si>
  <si>
    <t>Наименова-ние кредитора 4
</t>
  </si>
  <si>
    <t>Дата получения кредита 5
</t>
  </si>
  <si>
    <t>Процентная ставка по кредиту 6</t>
  </si>
  <si>
    <t>Установленные даты выплаты процентных платежей </t>
  </si>
  <si>
    <t>Сумма процентных платежей, подлежащая выплате (руб.)</t>
  </si>
  <si>
    <t>Фактическая дата выплаты процентных платежей </t>
  </si>
  <si>
    <t>Фактическая сумма выплаты процентных платежей (руб.)</t>
  </si>
  <si>
    <t>Дата погашения кредита, установлен-ная договором/ соглашением</t>
  </si>
  <si>
    <t>Сумма погашения кредита, подлежащая выплате в даты, установленные договором/сог-лашением (руб.)</t>
  </si>
  <si>
    <t>Фактическая дата погашения кредита</t>
  </si>
  <si>
    <t>Фактический объем погашения кредита (руб.)</t>
  </si>
  <si>
    <t>Объем (размер) просрочен-ной задолжен-ности (руб.) 7</t>
  </si>
  <si>
    <t>Объем долга на отчетную  дату (руб.) 8</t>
  </si>
  <si>
    <t>наимено-вание </t>
  </si>
  <si>
    <t>дата </t>
  </si>
  <si>
    <t>номер</t>
  </si>
  <si>
    <t>Кредиты полученные от кредитных организаций муниципальными районами и В. Новгородом</t>
  </si>
  <si>
    <t>Кредиты полученные от кредитных организаций городскими и сельскими поселениями</t>
  </si>
  <si>
    <t>Всего по кредитам от кредитных организаций</t>
  </si>
  <si>
    <t>Х</t>
  </si>
  <si>
    <t>Бюджетные кредиты, полученные муниципальными районами и В. Новгородом</t>
  </si>
  <si>
    <t>Администрация Валдайского муниципального района</t>
  </si>
  <si>
    <t>Соглашение</t>
  </si>
  <si>
    <t>02-32/17-10</t>
  </si>
  <si>
    <t>Правительство Новгородской области</t>
  </si>
  <si>
    <t>02-32/17-38</t>
  </si>
  <si>
    <t>02-32/18-19</t>
  </si>
  <si>
    <t>02-32/18-28</t>
  </si>
  <si>
    <t>02-32/18-52</t>
  </si>
  <si>
    <t>02-32/19-12</t>
  </si>
  <si>
    <t>02-32/19-27</t>
  </si>
  <si>
    <t>02-32/20-36</t>
  </si>
  <si>
    <t>02-32/20-35</t>
  </si>
  <si>
    <t>02-32/20-34</t>
  </si>
  <si>
    <t>02.32/20-33</t>
  </si>
  <si>
    <t>02-32/20-32</t>
  </si>
  <si>
    <t>02-32/21-12</t>
  </si>
  <si>
    <t>02-32/21-18</t>
  </si>
  <si>
    <t>02-32/21-26</t>
  </si>
  <si>
    <t>02-32/2022-02</t>
  </si>
  <si>
    <t>02-32/2022-03</t>
  </si>
  <si>
    <t>2022/01-06</t>
  </si>
  <si>
    <t>02-32/23-12</t>
  </si>
  <si>
    <t>02-32/24-08</t>
  </si>
  <si>
    <t>Бюджетные кредиты, полученные городскими и сельскими поселениями</t>
  </si>
  <si>
    <t>Всего по бюджетным кредитам</t>
  </si>
  <si>
    <t>Муниципальные гарантии, полученные муниципальными районами и В. Новгородом</t>
  </si>
  <si>
    <t>Муниципальные гарантии, полученные городскими и сельскими поселениями</t>
  </si>
  <si>
    <t>Всего по гарантиям</t>
  </si>
  <si>
    <t>Ценные бумаги муниципальных районов и В. Новгорода</t>
  </si>
  <si>
    <t>Ценные бумаги городских и сельских поселений</t>
  </si>
  <si>
    <t>Всего по ценным бумагам</t>
  </si>
  <si>
    <t>Итого долговых обязательств по муниципальным районам и В. Новгороду</t>
  </si>
  <si>
    <t>Итого долговых обязательств по городскими и сельскими поселениями</t>
  </si>
  <si>
    <t>Итого долговых обязательст </t>
  </si>
</sst>
</file>

<file path=xl/styles.xml><?xml version="1.0" encoding="utf-8"?>
<styleSheet xmlns="http://schemas.openxmlformats.org/spreadsheetml/2006/main">
  <numFmts count="2">
    <numFmt formatCode="#,##0.0000" numFmtId="51"/>
    <numFmt formatCode="0.0000" numFmtId="52"/>
  </numFmts>
  <fonts count="3">
    <font>
      <sz val="11.00000000"/>
      <color rgb="FF000000"/>
      <name val="Calibri"/>
    </font>
    <font>
      <sz val="10.00000000"/>
      <color rgb="FF000000"/>
      <name val="Calibri"/>
    </font>
    <font>
      <b/>
      <sz val="10.0000000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lightGray">
        <bgColor rgb="FFFFFFFF"/>
      </patternFill>
    </fill>
    <fill>
      <patternFill patternType="solid">
        <fgColor rgb="FFBFBFB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borderId="0" fillId="0" fontId="0" numFmtId="0"/>
  </cellStyleXfs>
  <cellXfs count="57">
    <xf xfId="0" borderId="0" fillId="0" fontId="0" numFmtId="0"/>
    <xf xfId="0" borderId="0" fillId="0" fontId="1" numFmtId="0" applyFont="1"/>
    <xf xfId="0" borderId="0" fillId="0" fontId="1" numFmtId="0" applyFont="1" applyAlignment="1">
      <alignment wrapText="1"/>
    </xf>
    <xf xfId="0" borderId="0" fillId="0" fontId="1" numFmtId="0" applyFont="1" applyAlignment="1">
      <alignment wrapText="1" horizontal="right"/>
    </xf>
    <xf xfId="0" borderId="0" fillId="0" fontId="2" numFmtId="0" applyFont="1" applyAlignment="1">
      <alignment wrapText="1" horizontal="center" vertical="top"/>
    </xf>
    <xf xfId="0" borderId="0" fillId="0" fontId="1" numFmtId="0" applyFont="1" applyAlignment="1">
      <alignment wrapText="1" horizontal="center" vertical="top"/>
    </xf>
    <xf xfId="0" borderId="0" fillId="0" fontId="1" numFmtId="0" applyFont="1" applyAlignment="1">
      <alignment wrapText="1" vertical="top"/>
    </xf>
    <xf xfId="0" borderId="0" fillId="0" fontId="2" numFmtId="0" applyFont="1" applyAlignment="1">
      <alignment wrapText="1" horizontal="left" vertical="top"/>
    </xf>
    <xf xfId="0" borderId="1" fillId="0" fontId="2" numFmtId="0" applyFont="1" applyBorder="1" applyAlignment="1">
      <alignment wrapText="1" horizontal="center" vertical="top"/>
    </xf>
    <xf xfId="0" borderId="2" fillId="0" fontId="2" numFmtId="14" applyFont="1" applyBorder="1" applyNumberFormat="1" applyAlignment="1">
      <alignment wrapText="1" horizontal="left" vertical="top"/>
    </xf>
    <xf xfId="0" borderId="2" fillId="0" fontId="2" numFmtId="0" applyFont="1" applyBorder="1" applyAlignment="1">
      <alignment wrapText="1" horizontal="left" vertical="top"/>
    </xf>
    <xf xfId="0" borderId="3" fillId="0" fontId="2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horizontal="center" vertical="top"/>
    </xf>
    <xf xfId="0" borderId="3" fillId="0" fontId="1" numFmtId="0" applyFont="1" applyBorder="1" applyAlignment="1">
      <alignment wrapText="1" vertical="top"/>
    </xf>
    <xf xfId="0" borderId="1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left" vertical="top"/>
    </xf>
    <xf xfId="0" borderId="2" fillId="0" fontId="1" numFmtId="0" applyFont="1" applyBorder="1" applyAlignment="1">
      <alignment wrapText="1" horizontal="center" vertical="top"/>
    </xf>
    <xf xfId="0" borderId="1" fillId="0" fontId="1" numFmtId="0" applyFont="1" applyBorder="1" applyAlignment="1">
      <alignment wrapText="1" horizontal="right" vertical="top"/>
    </xf>
    <xf xfId="0" borderId="1" fillId="0" fontId="1" numFmtId="4" applyFont="1" applyBorder="1" applyNumberFormat="1" applyAlignment="1">
      <alignment wrapText="1" horizontal="right" vertical="top"/>
    </xf>
    <xf xfId="0" borderId="4" fillId="0" fontId="2" numFmtId="0" applyFont="1" applyBorder="1" applyAlignment="1">
      <alignment wrapText="1" horizontal="center" vertical="center"/>
    </xf>
    <xf xfId="0" borderId="5" fillId="0" fontId="2" numFmtId="0" applyFont="1" applyBorder="1" applyAlignment="1">
      <alignment wrapText="1" horizontal="center" vertical="center"/>
    </xf>
    <xf xfId="0" borderId="6" fillId="0" fontId="2" numFmtId="0" applyFont="1" applyBorder="1" applyAlignment="1">
      <alignment wrapText="1" horizontal="center" vertical="center"/>
    </xf>
    <xf xfId="0" borderId="4" fillId="0" fontId="2" numFmtId="0" applyFont="1" applyBorder="1" applyAlignment="1">
      <alignment wrapText="1" horizontal="center"/>
    </xf>
    <xf xfId="0" borderId="4" fillId="2" fontId="1" numFmtId="0" applyFont="1" applyBorder="1" applyFill="1" applyAlignment="1">
      <alignment wrapText="1" horizontal="left"/>
    </xf>
    <xf xfId="0" borderId="4" fillId="2" fontId="1" numFmtId="14" applyFont="1" applyBorder="1" applyFill="1" applyNumberFormat="1" applyAlignment="1">
      <alignment wrapText="1" horizontal="center"/>
    </xf>
    <xf xfId="0" borderId="4" fillId="2" fontId="1" numFmtId="0" applyFont="1" applyBorder="1" applyFill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center"/>
    </xf>
    <xf xfId="0" borderId="4" fillId="2" fontId="1" numFmtId="49" applyFont="1" applyBorder="1" applyFill="1" applyNumberFormat="1" applyAlignment="1">
      <alignment wrapText="1" horizontal="center"/>
    </xf>
    <xf xfId="0" borderId="4" fillId="2" fontId="1" numFmtId="4" applyFont="1" applyBorder="1" applyFill="1" applyNumberFormat="1" applyAlignment="1">
      <alignment wrapText="1" horizontal="right"/>
    </xf>
    <xf xfId="0" borderId="4" fillId="3" fontId="1" numFmtId="0" applyFont="1" applyBorder="1" applyFill="1" applyAlignment="1" applyProtection="1">
      <alignment wrapText="1" horizontal="left"/>
      <protection locked="0"/>
    </xf>
    <xf xfId="0" borderId="4" fillId="3" fontId="1" numFmtId="14" applyFont="1" applyBorder="1" applyFill="1" applyNumberFormat="1" applyAlignment="1" applyProtection="1">
      <alignment wrapText="1" horizontal="center"/>
      <protection locked="0"/>
    </xf>
    <xf xfId="0" borderId="4" fillId="3" fontId="1" numFmtId="49" applyFont="1" applyBorder="1" applyFill="1" applyNumberFormat="1" applyAlignment="1" applyProtection="1">
      <alignment wrapText="1" horizontal="center"/>
      <protection locked="0"/>
    </xf>
    <xf xfId="0" borderId="4" fillId="3" fontId="1" numFmtId="0" applyFont="1" applyBorder="1" applyFill="1" applyAlignment="1" applyProtection="1">
      <alignment wrapText="1" horizontal="center"/>
      <protection locked="0"/>
    </xf>
    <xf xfId="0" borderId="4" fillId="3" fontId="1" numFmtId="51" applyFont="1" applyBorder="1" applyFill="1" applyNumberFormat="1" applyAlignment="1" applyProtection="1">
      <alignment wrapText="1" horizontal="center"/>
      <protection locked="0"/>
    </xf>
    <xf xfId="0" borderId="4" fillId="3" fontId="1" numFmtId="4" applyFont="1" applyBorder="1" applyFill="1" applyNumberFormat="1" applyAlignment="1" applyProtection="1">
      <alignment wrapText="1" horizontal="right"/>
      <protection locked="0"/>
    </xf>
    <xf xfId="0" borderId="4" fillId="3" fontId="1" numFmtId="4" applyFont="1" applyBorder="1" applyFill="1" applyNumberFormat="1" applyAlignment="1" applyProtection="1">
      <alignment wrapText="1"/>
      <protection locked="0"/>
    </xf>
    <xf xfId="0" borderId="4" fillId="0" fontId="1" numFmtId="0" applyFont="1" applyBorder="1" applyAlignment="1">
      <alignment wrapText="1" horizontal="left"/>
    </xf>
    <xf xfId="0" borderId="4" fillId="0" fontId="1" numFmtId="14" applyFont="1" applyBorder="1" applyNumberFormat="1" applyAlignment="1">
      <alignment wrapText="1" horizontal="center"/>
    </xf>
    <xf xfId="0" borderId="4" fillId="0" fontId="1" numFmtId="0" applyFont="1" applyBorder="1" applyAlignment="1">
      <alignment wrapText="1" horizontal="center"/>
    </xf>
    <xf xfId="0" borderId="4" fillId="0" fontId="1" numFmtId="4" applyFont="1" applyBorder="1" applyNumberFormat="1" applyAlignment="1">
      <alignment wrapText="1" horizontal="center"/>
    </xf>
    <xf xfId="0" borderId="4" fillId="0" fontId="1" numFmtId="49" applyFont="1" applyBorder="1" applyNumberFormat="1" applyAlignment="1">
      <alignment wrapText="1" horizontal="center"/>
    </xf>
    <xf xfId="0" borderId="4" fillId="0" fontId="1" numFmtId="4" applyFont="1" applyBorder="1" applyNumberFormat="1" applyAlignment="1">
      <alignment wrapText="1" horizontal="right"/>
    </xf>
    <xf xfId="0" borderId="4" fillId="0" fontId="1" numFmtId="4" applyFont="1" applyBorder="1" applyNumberFormat="1" applyAlignment="1">
      <alignment wrapText="1"/>
    </xf>
    <xf xfId="0" borderId="4" fillId="3" fontId="1" numFmtId="52" applyFont="1" applyBorder="1" applyFill="1" applyNumberFormat="1" applyAlignment="1" applyProtection="1">
      <alignment wrapText="1" horizontal="center"/>
      <protection locked="0"/>
    </xf>
    <xf xfId="0" borderId="4" fillId="4" fontId="1" numFmtId="0" applyFont="1" applyBorder="1" applyFill="1" applyAlignment="1">
      <alignment wrapText="1" horizontal="left"/>
    </xf>
    <xf xfId="0" borderId="4" fillId="2" fontId="2" numFmtId="0" applyFont="1" applyBorder="1" applyFill="1" applyAlignment="1">
      <alignment wrapText="1" horizontal="left"/>
    </xf>
    <xf xfId="0" borderId="4" fillId="2" fontId="2" numFmtId="14" applyFont="1" applyBorder="1" applyFill="1" applyNumberFormat="1" applyAlignment="1">
      <alignment wrapText="1" horizontal="center"/>
    </xf>
    <xf xfId="0" borderId="4" fillId="2" fontId="2" numFmtId="4" applyFont="1" applyBorder="1" applyFill="1" applyNumberFormat="1" applyAlignment="1">
      <alignment wrapText="1" horizontal="right"/>
    </xf>
    <xf xfId="0" borderId="4" fillId="2" fontId="2" numFmtId="4" applyFont="1" applyBorder="1" applyFill="1" applyNumberFormat="1" applyAlignment="1">
      <alignment wrapText="1"/>
    </xf>
    <xf xfId="0" borderId="4" fillId="0" fontId="1" numFmtId="0" applyFont="1" applyBorder="1" applyAlignment="1" applyProtection="1">
      <alignment wrapText="1" horizontal="left"/>
      <protection locked="0"/>
    </xf>
    <xf xfId="0" borderId="4" fillId="0" fontId="1" numFmtId="14" applyFont="1" applyBorder="1" applyNumberFormat="1" applyAlignment="1" applyProtection="1">
      <alignment wrapText="1" horizontal="center"/>
      <protection locked="0"/>
    </xf>
    <xf xfId="0" borderId="4" fillId="0" fontId="1" numFmtId="49" applyFont="1" applyBorder="1" applyNumberFormat="1" applyAlignment="1" applyProtection="1">
      <alignment wrapText="1" horizontal="center"/>
      <protection locked="0"/>
    </xf>
    <xf xfId="0" borderId="4" fillId="0" fontId="1" numFmtId="0" applyFont="1" applyBorder="1" applyAlignment="1" applyProtection="1">
      <alignment wrapText="1" horizontal="center"/>
      <protection locked="0"/>
    </xf>
    <xf xfId="0" borderId="4" fillId="0" fontId="1" numFmtId="51" applyFont="1" applyBorder="1" applyNumberFormat="1" applyAlignment="1" applyProtection="1">
      <alignment wrapText="1" horizontal="center"/>
      <protection locked="0"/>
    </xf>
    <xf xfId="0" borderId="4" fillId="0" fontId="1" numFmtId="4" applyFont="1" applyBorder="1" applyNumberFormat="1" applyAlignment="1" applyProtection="1">
      <alignment wrapText="1" horizontal="right"/>
      <protection locked="0"/>
    </xf>
    <xf xfId="0" borderId="4" fillId="0" fontId="1" numFmtId="4" applyFont="1" applyBorder="1" applyNumberFormat="1" applyAlignment="1" applyProtection="1">
      <alignment wrapText="1"/>
      <protection locked="0"/>
    </xf>
    <xf xfId="0" borderId="4" fillId="2" fontId="1" numFmtId="4" applyFont="1" applyBorder="1" applyFill="1" applyNumberFormat="1" applyAlignment="1">
      <alignment wrapText="1"/>
    </xf>
  </cellXfs>
  <dxfs count="0"/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S164"/>
  <sheetViews>
    <sheetView workbookViewId="0" tabSelected="1">
      <pane state="frozen" topLeftCell="B11" xSplit="1" ySplit="10"/>
    </sheetView>
  </sheetViews>
  <cols>
    <col width="35.71093750" customWidth="1" min="1" max="1"/>
    <col width="17.42578125" customWidth="1" min="2" max="2"/>
    <col width="11.85546875" customWidth="1" min="3" max="3"/>
    <col width="18.71093750" customWidth="1" min="4" max="4"/>
    <col width="11.85546875" customWidth="1" min="5" max="5"/>
    <col width="16.42578125" customWidth="1" min="6" max="6"/>
    <col width="18.57031250" customWidth="1" min="7" max="7"/>
    <col width="13.28515625" customWidth="1" min="8" max="8"/>
    <col width="10.42578125" customWidth="1" min="9" max="9"/>
    <col width="22.14062500" customWidth="1" min="10" max="10"/>
    <col width="17.57031250" customWidth="1" min="11" max="11"/>
    <col width="14.71093750" customWidth="1" min="12" max="12"/>
    <col width="14.00000000" customWidth="1" min="13" max="13"/>
    <col width="13.71093750" customWidth="1" min="14" max="14"/>
    <col width="19.57031250" customWidth="1" min="15" max="15"/>
    <col width="10.71093750" customWidth="1" min="16" max="16"/>
    <col width="12.71093750" customWidth="1" min="17" max="17"/>
    <col width="14.28515625" customWidth="1" min="18" max="18"/>
    <col width="12.14062500" customWidth="1" min="19" max="19"/>
  </cols>
  <sheetData>
    <row r="1" ht="24.75000000" customHeight="1">
      <c s="1" r="A1"/>
      <c s="1" r="B1"/>
      <c s="1" r="C1"/>
      <c s="1" r="D1"/>
      <c s="1" r="E1"/>
      <c s="1" r="F1"/>
      <c s="2" r="G1"/>
      <c s="2" r="H1"/>
      <c s="2" r="I1"/>
      <c s="3" r="J1" t="s">
        <v>0</v>
      </c>
      <c s="3" r="K1"/>
      <c s="3" r="L1"/>
      <c s="3" r="M1"/>
      <c s="3" r="N1"/>
      <c s="3" r="O1"/>
      <c s="3" r="P1"/>
      <c s="3" r="Q1"/>
      <c s="3" r="R1"/>
      <c s="3" r="S1"/>
    </row>
    <row r="2" ht="15.00000000" customHeight="1">
      <c s="1" r="A2"/>
      <c s="1" r="B2"/>
      <c s="1" r="C2"/>
      <c s="1" r="D2"/>
      <c s="1" r="E2"/>
      <c s="1" r="F2"/>
      <c s="1" r="G2"/>
      <c s="1" r="H2"/>
      <c s="1" r="I2"/>
      <c s="1" r="J2"/>
      <c s="1" r="K2"/>
      <c s="1" r="L2"/>
      <c s="1" r="M2"/>
      <c s="1" r="N2"/>
      <c s="1" r="O2"/>
      <c s="1" r="P2"/>
      <c s="1" r="Q2"/>
      <c s="1" r="R2"/>
      <c s="1" r="S2"/>
    </row>
    <row r="3" ht="15.00000000" customHeight="1">
      <c s="4" r="A3" t="s">
        <v>1</v>
      </c>
      <c s="4" r="B3"/>
      <c s="4" r="C3"/>
      <c s="4" r="D3"/>
      <c s="4" r="E3"/>
      <c s="4" r="F3"/>
      <c s="4" r="G3"/>
      <c s="4" r="H3"/>
      <c s="4" r="I3"/>
      <c s="4" r="J3"/>
      <c s="4" r="K3"/>
      <c s="4" r="L3"/>
      <c s="4" r="M3"/>
      <c s="4" r="N3"/>
      <c s="4" r="O3"/>
      <c s="4" r="P3"/>
      <c s="4" r="Q3"/>
      <c s="4" r="R3"/>
      <c s="4" r="S3"/>
    </row>
    <row r="4" ht="15.00000000" customHeight="1">
      <c s="4" r="A4"/>
      <c s="4" r="B4"/>
      <c s="4" r="C4"/>
      <c s="4" r="D4"/>
      <c s="4" r="E4"/>
      <c s="4" r="F4"/>
      <c s="4" r="G4"/>
      <c s="4" r="H4"/>
      <c s="4" r="I4"/>
      <c s="4" r="J4"/>
      <c s="4" r="K4"/>
      <c s="4" r="L4"/>
      <c s="4" r="M4"/>
      <c s="4" r="N4"/>
      <c s="4" r="O4"/>
      <c s="4" r="P4"/>
      <c s="4" r="Q4"/>
      <c s="5" r="R4"/>
      <c s="6" r="S4"/>
    </row>
    <row r="5" ht="16.62100000" customHeight="1">
      <c s="7" r="A5" t="s">
        <v>2</v>
      </c>
      <c s="7" r="B5"/>
      <c s="8" r="C5" t="s">
        <v>3</v>
      </c>
      <c s="8" r="D5"/>
      <c s="8" r="E5"/>
      <c s="8" r="F5"/>
      <c s="8" r="G5"/>
      <c s="8" r="H5"/>
      <c s="8" r="I5"/>
      <c s="8" r="J5"/>
      <c s="8" r="K5"/>
      <c s="8" r="L5"/>
      <c s="8" r="M5"/>
      <c s="8" r="N5"/>
      <c s="8" r="O5"/>
      <c s="8" r="P5"/>
      <c s="8" r="Q5"/>
      <c s="8" r="R5"/>
      <c s="8" r="S5"/>
    </row>
    <row r="6" ht="15.00000000" customHeight="1">
      <c s="7" r="A6" t="s">
        <v>4</v>
      </c>
      <c s="7" r="B6"/>
      <c s="9" r="C6">
        <v>45839.00000000</v>
      </c>
      <c s="10" r="D6"/>
      <c s="10" r="E6"/>
      <c s="11" r="F6"/>
      <c s="11" r="G6"/>
      <c s="11" r="H6"/>
      <c s="11" r="I6"/>
      <c s="11" r="J6"/>
      <c s="11" r="K6"/>
      <c s="11" r="L6"/>
      <c s="11" r="M6"/>
      <c s="11" r="N6"/>
      <c s="11" r="O6"/>
      <c s="11" r="P6"/>
      <c s="11" r="Q6"/>
      <c s="12" r="R6"/>
      <c s="13" r="S6"/>
    </row>
    <row r="7" ht="15.00000000" customHeight="1">
      <c s="14" r="A7"/>
      <c s="14" r="B7"/>
      <c s="15" r="C7"/>
      <c s="16" r="D7"/>
      <c s="15" r="E7"/>
      <c s="14" r="F7"/>
      <c s="14" r="G7"/>
      <c s="14" r="H7"/>
      <c s="17" r="I7"/>
      <c s="17" r="J7"/>
      <c s="17" r="K7"/>
      <c s="17" r="L7"/>
      <c s="17" r="M7"/>
      <c s="17" r="N7"/>
      <c s="17" r="O7"/>
      <c s="17" r="P7"/>
      <c s="17" r="Q7"/>
      <c s="17" r="R7"/>
      <c s="18" r="S7"/>
    </row>
    <row r="8" ht="30.75000000" customHeight="1">
      <c s="19" r="A8" t="s">
        <v>5</v>
      </c>
      <c s="19" r="B8" t="s">
        <v>6</v>
      </c>
      <c s="20" r="C8"/>
      <c s="21" r="D8"/>
      <c s="19" r="E8" t="s">
        <v>7</v>
      </c>
      <c s="19" r="F8"/>
      <c s="19" r="G8" t="s">
        <v>8</v>
      </c>
      <c s="19" r="H8" t="s">
        <v>9</v>
      </c>
      <c s="19" r="I8" t="s">
        <v>10</v>
      </c>
      <c s="19" r="J8" t="s">
        <v>11</v>
      </c>
      <c s="19" r="K8" t="s">
        <v>12</v>
      </c>
      <c s="19" r="L8" t="s">
        <v>13</v>
      </c>
      <c s="19" r="M8" t="s">
        <v>14</v>
      </c>
      <c s="19" r="N8" t="s">
        <v>15</v>
      </c>
      <c s="19" r="O8" t="s">
        <v>16</v>
      </c>
      <c s="19" r="P8" t="s">
        <v>17</v>
      </c>
      <c s="19" r="Q8" t="s">
        <v>18</v>
      </c>
      <c s="19" r="R8" t="s">
        <v>19</v>
      </c>
      <c s="19" r="S8" t="s">
        <v>20</v>
      </c>
    </row>
    <row r="9" ht="46.50000000" customHeight="1">
      <c s="19" r="A9"/>
      <c s="19" r="B9" t="s">
        <v>21</v>
      </c>
      <c s="19" r="C9" t="s">
        <v>22</v>
      </c>
      <c s="19" r="D9" t="s">
        <v>23</v>
      </c>
      <c s="19" r="E9" t="s">
        <v>22</v>
      </c>
      <c s="19" r="F9" t="s">
        <v>23</v>
      </c>
      <c s="19" r="G9"/>
      <c s="19" r="H9"/>
      <c s="19" r="I9"/>
      <c s="19" r="J9"/>
      <c s="19" r="K9"/>
      <c s="19" r="L9"/>
      <c s="19" r="M9"/>
      <c s="19" r="N9"/>
      <c s="19" r="O9"/>
      <c s="19" r="P9"/>
      <c s="19" r="Q9"/>
      <c s="19" r="R9"/>
      <c s="19" r="S9"/>
    </row>
    <row r="10" ht="15.00000000" customHeight="1">
      <c s="22" r="A10">
        <v>1</v>
      </c>
      <c s="22" r="B10">
        <v>2</v>
      </c>
      <c s="22" r="C10">
        <v>3</v>
      </c>
      <c s="22" r="D10">
        <v>4</v>
      </c>
      <c s="22" r="E10">
        <v>5</v>
      </c>
      <c s="22" r="F10">
        <v>6</v>
      </c>
      <c s="22" r="G10">
        <v>7</v>
      </c>
      <c s="22" r="H10">
        <v>8</v>
      </c>
      <c s="22" r="I10">
        <v>9</v>
      </c>
      <c s="22" r="J10">
        <v>10</v>
      </c>
      <c s="22" r="K10">
        <v>11</v>
      </c>
      <c s="22" r="L10">
        <v>12</v>
      </c>
      <c s="22" r="M10">
        <v>13</v>
      </c>
      <c s="22" r="N10">
        <v>14</v>
      </c>
      <c s="22" r="O10">
        <v>15</v>
      </c>
      <c s="22" r="P10">
        <v>16</v>
      </c>
      <c s="22" r="Q10">
        <v>17</v>
      </c>
      <c s="22" r="R10">
        <v>18</v>
      </c>
      <c s="22" r="S10">
        <v>19</v>
      </c>
    </row>
    <row r="11" ht="38.25000000" customHeight="1">
      <c s="23" r="A11" t="s">
        <v>24</v>
      </c>
      <c s="23" r="B11"/>
      <c s="24" r="C11"/>
      <c s="25" r="D11"/>
      <c s="24" r="E11"/>
      <c s="25" r="F11"/>
      <c s="25" r="G11"/>
      <c s="24" r="H11"/>
      <c s="26" r="I11"/>
      <c s="27" r="J11"/>
      <c s="28" r="K11">
        <f>SUM(K12:K13)</f>
      </c>
      <c s="24" r="L11"/>
      <c s="28" r="M11">
        <f>SUM(M12:M13)</f>
      </c>
      <c s="24" r="N11"/>
      <c s="28" r="O11">
        <f>SUM(O12:O13)</f>
      </c>
      <c s="24" r="P11"/>
      <c s="28" r="Q11">
        <f>SUM(Q12:Q13)</f>
      </c>
      <c s="28" r="R11">
        <f>SUM(R12:R13)</f>
      </c>
      <c s="28" r="S11">
        <f>SUM(S12:S13)</f>
      </c>
    </row>
    <row r="12" ht="15.00000000" customHeight="1">
      <c s="29" r="A12"/>
      <c s="29" r="B12"/>
      <c s="30" r="C12"/>
      <c s="31" r="D12"/>
      <c s="30" r="E12"/>
      <c s="32" r="F12"/>
      <c s="32" r="G12"/>
      <c s="30" r="H12"/>
      <c s="33" r="I12"/>
      <c s="30" r="J12"/>
      <c s="34" r="K12"/>
      <c s="30" r="L12"/>
      <c s="34" r="M12"/>
      <c s="30" r="N12"/>
      <c s="34" r="O12"/>
      <c s="30" r="P12"/>
      <c s="35" r="Q12"/>
      <c s="35" r="R12"/>
      <c s="35" r="S12">
        <f>O12-Q12</f>
      </c>
    </row>
    <row r="13" hidden="1" ht="15.00000000" customHeight="1">
      <c s="36" r="A13"/>
      <c s="36" r="B13"/>
      <c s="37" r="C13"/>
      <c s="38" r="D13"/>
      <c s="37" r="E13"/>
      <c s="38" r="F13"/>
      <c s="38" r="G13"/>
      <c s="37" r="H13"/>
      <c s="39" r="I13"/>
      <c s="40" r="J13"/>
      <c s="41" r="K13"/>
      <c s="37" r="L13"/>
      <c s="41" r="M13"/>
      <c s="37" r="N13"/>
      <c s="41" r="O13"/>
      <c s="37" r="P13"/>
      <c s="42" r="Q13"/>
      <c s="42" r="R13"/>
      <c s="42" r="S13"/>
    </row>
    <row r="14" ht="38.25000000" customHeight="1">
      <c s="23" r="A14" t="s">
        <v>25</v>
      </c>
      <c s="23" r="B14"/>
      <c s="24" r="C14"/>
      <c s="25" r="D14"/>
      <c s="24" r="E14"/>
      <c s="25" r="F14"/>
      <c s="25" r="G14"/>
      <c s="24" r="H14"/>
      <c s="26" r="I14"/>
      <c s="27" r="J14"/>
      <c s="28" r="K14">
        <f>SUM(K15:K16)</f>
      </c>
      <c s="24" r="L14"/>
      <c s="28" r="M14">
        <f>SUM(M15:M16)</f>
      </c>
      <c s="24" r="N14"/>
      <c s="28" r="O14">
        <f>SUM(O15:O16)</f>
      </c>
      <c s="24" r="P14"/>
      <c s="28" r="Q14">
        <f>SUM(Q15:Q16)</f>
      </c>
      <c s="28" r="R14">
        <f>SUM(R15:R16)</f>
      </c>
      <c s="28" r="S14">
        <f>SUM(S15:S16)</f>
      </c>
    </row>
    <row r="15" ht="15.00000000" customHeight="1">
      <c s="29" r="A15"/>
      <c s="29" r="B15"/>
      <c s="30" r="C15"/>
      <c s="31" r="D15"/>
      <c s="30" r="E15"/>
      <c s="32" r="F15"/>
      <c s="32" r="G15"/>
      <c s="30" r="H15"/>
      <c s="43" r="I15"/>
      <c s="30" r="J15"/>
      <c s="34" r="K15"/>
      <c s="30" r="L15"/>
      <c s="34" r="M15"/>
      <c s="30" r="N15"/>
      <c s="34" r="O15"/>
      <c s="30" r="P15"/>
      <c s="35" r="Q15"/>
      <c s="35" r="R15"/>
      <c s="35" r="S15">
        <f>O15-Q15</f>
      </c>
    </row>
    <row r="16" hidden="1" ht="15.00000000" customHeight="1">
      <c s="44" r="A16"/>
      <c s="36" r="B16"/>
      <c s="37" r="C16"/>
      <c s="38" r="D16"/>
      <c s="37" r="E16"/>
      <c s="38" r="F16"/>
      <c s="38" r="G16"/>
      <c s="37" r="H16"/>
      <c s="40" r="I16"/>
      <c s="40" r="J16"/>
      <c s="41" r="K16"/>
      <c s="37" r="L16"/>
      <c s="41" r="M16"/>
      <c s="37" r="N16"/>
      <c s="41" r="O16"/>
      <c s="37" r="P16"/>
      <c s="42" r="Q16"/>
      <c s="42" r="R16"/>
      <c s="42" r="S16"/>
    </row>
    <row r="17" ht="25.50000000" customHeight="1">
      <c s="45" r="A17" t="s">
        <v>26</v>
      </c>
      <c s="46" r="B17" t="s">
        <v>27</v>
      </c>
      <c s="46" r="C17" t="s">
        <v>27</v>
      </c>
      <c s="46" r="D17" t="s">
        <v>27</v>
      </c>
      <c s="46" r="E17" t="s">
        <v>27</v>
      </c>
      <c s="46" r="F17" t="s">
        <v>27</v>
      </c>
      <c s="46" r="G17" t="s">
        <v>27</v>
      </c>
      <c s="46" r="H17" t="s">
        <v>27</v>
      </c>
      <c s="46" r="I17" t="s">
        <v>27</v>
      </c>
      <c s="46" r="J17" t="s">
        <v>27</v>
      </c>
      <c s="47" r="K17">
        <f>K11+K14</f>
      </c>
      <c s="46" r="L17" t="s">
        <v>27</v>
      </c>
      <c s="47" r="M17">
        <f>M11+M14</f>
      </c>
      <c s="46" r="N17" t="s">
        <v>27</v>
      </c>
      <c s="47" r="O17">
        <f>O11+O14</f>
      </c>
      <c s="46" r="P17" t="s">
        <v>27</v>
      </c>
      <c s="48" r="Q17">
        <f>Q11+Q14</f>
      </c>
      <c s="48" r="R17">
        <f>R11+R14</f>
      </c>
      <c s="48" r="S17">
        <f>S11+S14</f>
      </c>
    </row>
    <row r="18" ht="38.25000000" customHeight="1">
      <c s="23" r="A18" t="s">
        <v>28</v>
      </c>
      <c s="23" r="B18"/>
      <c s="24" r="C18"/>
      <c s="25" r="D18"/>
      <c s="24" r="E18"/>
      <c s="25" r="F18"/>
      <c s="25" r="G18"/>
      <c s="24" r="H18"/>
      <c s="26" r="I18"/>
      <c s="27" r="J18"/>
      <c s="28" r="K18">
        <f>SUM(K19:K143)</f>
      </c>
      <c s="24" r="L18"/>
      <c s="28" r="M18">
        <f>SUM(M19:M143)</f>
      </c>
      <c s="24" r="N18"/>
      <c s="28" r="O18">
        <f>SUM(O19:O143)</f>
      </c>
      <c s="24" r="P18"/>
      <c s="28" r="Q18">
        <f>SUM(Q19:Q143)</f>
      </c>
      <c s="28" r="R18">
        <f>SUM(R19:R143)</f>
      </c>
      <c s="28" r="S18">
        <f>SUM(S19:S143)</f>
      </c>
    </row>
    <row r="19" ht="45.44900000" customHeight="1">
      <c s="49" r="A19" t="s">
        <v>29</v>
      </c>
      <c s="49" r="B19" t="s">
        <v>30</v>
      </c>
      <c s="50" r="C19">
        <v>42955.00000000</v>
      </c>
      <c s="51" r="D19" t="s">
        <v>31</v>
      </c>
      <c s="50" r="E19"/>
      <c s="52" r="F19"/>
      <c s="52" r="G19" t="s">
        <v>32</v>
      </c>
      <c s="50" r="H19">
        <v>42956.00000000</v>
      </c>
      <c s="53" r="I19">
        <v>0.10000000</v>
      </c>
      <c s="50" r="J19">
        <v>43096.00000000</v>
      </c>
      <c s="54" r="K19">
        <v>714.27000000</v>
      </c>
      <c s="50" r="L19">
        <v>43096.00000000</v>
      </c>
      <c s="54" r="M19">
        <v>714.27000000</v>
      </c>
      <c s="50" r="N19"/>
      <c s="54" r="O19">
        <v>0.00000000</v>
      </c>
      <c s="50" r="P19"/>
      <c s="55" r="Q19">
        <v>0.00000000</v>
      </c>
      <c s="55" r="R19">
        <v>0.00000000</v>
      </c>
      <c s="55" r="S19">
        <f>O19-Q19</f>
      </c>
    </row>
    <row r="20" ht="45.44900000" customHeight="1">
      <c s="49" r="A20" t="s">
        <v>29</v>
      </c>
      <c s="49" r="B20" t="s">
        <v>30</v>
      </c>
      <c s="50" r="C20">
        <v>42955.00000000</v>
      </c>
      <c s="51" r="D20" t="s">
        <v>31</v>
      </c>
      <c s="50" r="E20"/>
      <c s="52" r="F20"/>
      <c s="52" r="G20" t="s">
        <v>32</v>
      </c>
      <c s="50" r="H20">
        <v>42956.00000000</v>
      </c>
      <c s="53" r="I20">
        <v>0.10000000</v>
      </c>
      <c s="50" r="J20">
        <v>43438.00000000</v>
      </c>
      <c s="54" r="K20">
        <v>1798.00000000</v>
      </c>
      <c s="50" r="L20">
        <v>43438.00000000</v>
      </c>
      <c s="54" r="M20">
        <v>1798.00000000</v>
      </c>
      <c s="50" r="N20"/>
      <c s="54" r="O20">
        <v>0.00000000</v>
      </c>
      <c s="50" r="P20"/>
      <c s="55" r="Q20">
        <v>0.00000000</v>
      </c>
      <c s="55" r="R20">
        <v>0.00000000</v>
      </c>
      <c s="55" r="S20">
        <f>O20-Q20</f>
      </c>
    </row>
    <row r="21" ht="45.44900000" customHeight="1">
      <c s="49" r="A21" t="s">
        <v>29</v>
      </c>
      <c s="49" r="B21" t="s">
        <v>30</v>
      </c>
      <c s="50" r="C21">
        <v>42955.00000000</v>
      </c>
      <c s="51" r="D21" t="s">
        <v>31</v>
      </c>
      <c s="50" r="E21"/>
      <c s="52" r="F21"/>
      <c s="52" r="G21" t="s">
        <v>32</v>
      </c>
      <c s="50" r="H21">
        <v>42956.00000000</v>
      </c>
      <c s="53" r="I21">
        <v>0.10000000</v>
      </c>
      <c s="50" r="J21">
        <v>43766.00000000</v>
      </c>
      <c s="54" r="K21">
        <v>1665.98000000</v>
      </c>
      <c s="50" r="L21">
        <v>43766.00000000</v>
      </c>
      <c s="54" r="M21">
        <v>1665.98000000</v>
      </c>
      <c s="50" r="N21">
        <v>43789.00000000</v>
      </c>
      <c s="54" r="O21">
        <v>719200.00000000</v>
      </c>
      <c s="50" r="P21">
        <v>43763.00000000</v>
      </c>
      <c s="55" r="Q21">
        <v>719200.00000000</v>
      </c>
      <c s="55" r="R21">
        <v>0.00000000</v>
      </c>
      <c s="55" r="S21">
        <f>O21-Q21</f>
      </c>
    </row>
    <row r="22" ht="45.44900000" customHeight="1">
      <c s="49" r="A22" t="s">
        <v>29</v>
      </c>
      <c s="49" r="B22" t="s">
        <v>30</v>
      </c>
      <c s="50" r="C22">
        <v>42955.00000000</v>
      </c>
      <c s="51" r="D22" t="s">
        <v>31</v>
      </c>
      <c s="50" r="E22"/>
      <c s="52" r="F22"/>
      <c s="52" r="G22" t="s">
        <v>32</v>
      </c>
      <c s="50" r="H22">
        <v>42956.00000000</v>
      </c>
      <c s="53" r="I22">
        <v>0.10000000</v>
      </c>
      <c s="50" r="J22">
        <v>43991.00000000</v>
      </c>
      <c s="54" r="K22">
        <v>477.50000000</v>
      </c>
      <c s="50" r="L22">
        <v>43991.00000000</v>
      </c>
      <c s="54" r="M22">
        <v>477.50000000</v>
      </c>
      <c s="50" r="N22"/>
      <c s="54" r="O22">
        <v>0.00000000</v>
      </c>
      <c s="50" r="P22"/>
      <c s="55" r="Q22">
        <v>0.00000000</v>
      </c>
      <c s="55" r="R22">
        <v>0.00000000</v>
      </c>
      <c s="55" r="S22">
        <f>O22-Q22</f>
      </c>
    </row>
    <row r="23" ht="45.44900000" customHeight="1">
      <c s="49" r="A23" t="s">
        <v>29</v>
      </c>
      <c s="49" r="B23" t="s">
        <v>30</v>
      </c>
      <c s="50" r="C23">
        <v>43055.00000000</v>
      </c>
      <c s="51" r="D23" t="s">
        <v>33</v>
      </c>
      <c s="50" r="E23"/>
      <c s="52" r="F23"/>
      <c s="52" r="G23" t="s">
        <v>32</v>
      </c>
      <c s="50" r="H23">
        <v>43056.00000000</v>
      </c>
      <c s="53" r="I23">
        <v>0.10000000</v>
      </c>
      <c s="50" r="J23">
        <v>43096.00000000</v>
      </c>
      <c s="54" r="K23">
        <v>742.98000000</v>
      </c>
      <c s="50" r="L23">
        <v>43096.00000000</v>
      </c>
      <c s="54" r="M23">
        <v>742.98000000</v>
      </c>
      <c s="50" r="N23"/>
      <c s="54" r="O23">
        <v>0.00000000</v>
      </c>
      <c s="50" r="P23"/>
      <c s="55" r="Q23">
        <v>0.00000000</v>
      </c>
      <c s="55" r="R23">
        <v>0.00000000</v>
      </c>
      <c s="55" r="S23">
        <f>O23-Q23</f>
      </c>
    </row>
    <row r="24" ht="45.44900000" customHeight="1">
      <c s="49" r="A24" t="s">
        <v>29</v>
      </c>
      <c s="49" r="B24" t="s">
        <v>30</v>
      </c>
      <c s="50" r="C24">
        <v>43055.00000000</v>
      </c>
      <c s="51" r="D24" t="s">
        <v>33</v>
      </c>
      <c s="50" r="E24"/>
      <c s="52" r="F24"/>
      <c s="52" r="G24" t="s">
        <v>32</v>
      </c>
      <c s="50" r="H24">
        <v>43056.00000000</v>
      </c>
      <c s="53" r="I24">
        <v>0.10000000</v>
      </c>
      <c s="50" r="J24">
        <v>43438.00000000</v>
      </c>
      <c s="54" r="K24">
        <v>6026.40000000</v>
      </c>
      <c s="50" r="L24">
        <v>43438.00000000</v>
      </c>
      <c s="54" r="M24">
        <v>6026.40000000</v>
      </c>
      <c s="50" r="N24"/>
      <c s="54" r="O24">
        <v>0.00000000</v>
      </c>
      <c s="50" r="P24"/>
      <c s="55" r="Q24">
        <v>0.00000000</v>
      </c>
      <c s="55" r="R24">
        <v>0.00000000</v>
      </c>
      <c s="55" r="S24">
        <f>O24-Q24</f>
      </c>
    </row>
    <row r="25" ht="45.44900000" customHeight="1">
      <c s="49" r="A25" t="s">
        <v>29</v>
      </c>
      <c s="49" r="B25" t="s">
        <v>30</v>
      </c>
      <c s="50" r="C25">
        <v>43055.00000000</v>
      </c>
      <c s="51" r="D25" t="s">
        <v>33</v>
      </c>
      <c s="50" r="E25"/>
      <c s="52" r="F25"/>
      <c s="52" r="G25" t="s">
        <v>32</v>
      </c>
      <c s="50" r="H25">
        <v>43056.00000000</v>
      </c>
      <c s="53" r="I25">
        <v>0.10000000</v>
      </c>
      <c s="50" r="J25">
        <v>43766.00000000</v>
      </c>
      <c s="54" r="K25">
        <v>5583.91000000</v>
      </c>
      <c s="50" r="L25">
        <v>43766.00000000</v>
      </c>
      <c s="54" r="M25">
        <v>5583.91000000</v>
      </c>
      <c s="50" r="N25">
        <v>43789.00000000</v>
      </c>
      <c s="54" r="O25">
        <v>2410600.00000000</v>
      </c>
      <c s="50" r="P25">
        <v>43763.00000000</v>
      </c>
      <c s="55" r="Q25">
        <v>2410600.00000000</v>
      </c>
      <c s="55" r="R25">
        <v>0.00000000</v>
      </c>
      <c s="55" r="S25">
        <f>O25-Q25</f>
      </c>
    </row>
    <row r="26" ht="45.44900000" customHeight="1">
      <c s="49" r="A26" t="s">
        <v>29</v>
      </c>
      <c s="49" r="B26" t="s">
        <v>30</v>
      </c>
      <c s="50" r="C26">
        <v>43055.00000000</v>
      </c>
      <c s="51" r="D26" t="s">
        <v>33</v>
      </c>
      <c s="50" r="E26"/>
      <c s="52" r="F26"/>
      <c s="52" r="G26" t="s">
        <v>32</v>
      </c>
      <c s="50" r="H26">
        <v>43056.00000000</v>
      </c>
      <c s="53" r="I26">
        <v>0.10000000</v>
      </c>
      <c s="50" r="J26">
        <v>43991.00000000</v>
      </c>
      <c s="54" r="K26">
        <v>1600.44000000</v>
      </c>
      <c s="50" r="L26">
        <v>43991.00000000</v>
      </c>
      <c s="54" r="M26">
        <v>1600.44000000</v>
      </c>
      <c s="50" r="N26"/>
      <c s="54" r="O26">
        <v>0.00000000</v>
      </c>
      <c s="50" r="P26"/>
      <c s="55" r="Q26">
        <v>0.00000000</v>
      </c>
      <c s="55" r="R26">
        <v>0.00000000</v>
      </c>
      <c s="55" r="S26">
        <f>O26-Q26</f>
      </c>
    </row>
    <row r="27" ht="45.44900000" customHeight="1">
      <c s="49" r="A27" t="s">
        <v>29</v>
      </c>
      <c s="49" r="B27" t="s">
        <v>30</v>
      </c>
      <c s="50" r="C27">
        <v>43215.00000000</v>
      </c>
      <c s="51" r="D27" t="s">
        <v>34</v>
      </c>
      <c s="50" r="E27"/>
      <c s="52" r="F27"/>
      <c s="52" r="G27" t="s">
        <v>32</v>
      </c>
      <c s="50" r="H27">
        <v>43216.00000000</v>
      </c>
      <c s="53" r="I27">
        <v>0.10000000</v>
      </c>
      <c s="50" r="J27">
        <v>43438.00000000</v>
      </c>
      <c s="54" r="K27">
        <v>524.86000000</v>
      </c>
      <c s="50" r="L27">
        <v>43438.00000000</v>
      </c>
      <c s="54" r="M27">
        <v>524.86000000</v>
      </c>
      <c s="50" r="N27"/>
      <c s="54" r="O27">
        <v>0.00000000</v>
      </c>
      <c s="50" r="P27"/>
      <c s="55" r="Q27">
        <v>0.00000000</v>
      </c>
      <c s="55" r="R27">
        <v>0.00000000</v>
      </c>
      <c s="55" r="S27">
        <f>O27-Q27</f>
      </c>
    </row>
    <row r="28" ht="45.44900000" customHeight="1">
      <c s="49" r="A28" t="s">
        <v>29</v>
      </c>
      <c s="49" r="B28" t="s">
        <v>30</v>
      </c>
      <c s="50" r="C28">
        <v>43215.00000000</v>
      </c>
      <c s="51" r="D28" t="s">
        <v>34</v>
      </c>
      <c s="50" r="E28"/>
      <c s="52" r="F28"/>
      <c s="52" r="G28" t="s">
        <v>32</v>
      </c>
      <c s="50" r="H28">
        <v>43216.00000000</v>
      </c>
      <c s="53" r="I28">
        <v>0.10000000</v>
      </c>
      <c s="50" r="J28">
        <v>43808.00000000</v>
      </c>
      <c s="54" r="K28">
        <v>766.30000000</v>
      </c>
      <c s="50" r="L28">
        <v>43808.00000000</v>
      </c>
      <c s="54" r="M28">
        <v>766.30000000</v>
      </c>
      <c s="50" r="N28">
        <v>44271.00000000</v>
      </c>
      <c s="54" r="O28">
        <v>459800.00000000</v>
      </c>
      <c s="50" r="P28">
        <v>44271.00000000</v>
      </c>
      <c s="55" r="Q28">
        <v>459800.00000000</v>
      </c>
      <c s="55" r="R28">
        <v>0.00000000</v>
      </c>
      <c s="55" r="S28">
        <f>O28-Q28</f>
      </c>
    </row>
    <row r="29" ht="45.44900000" customHeight="1">
      <c s="49" r="A29" t="s">
        <v>29</v>
      </c>
      <c s="49" r="B29" t="s">
        <v>30</v>
      </c>
      <c s="50" r="C29">
        <v>43215.00000000</v>
      </c>
      <c s="51" r="D29" t="s">
        <v>34</v>
      </c>
      <c s="50" r="E29"/>
      <c s="52" r="F29"/>
      <c s="52" r="G29" t="s">
        <v>32</v>
      </c>
      <c s="50" r="H29">
        <v>43216.00000000</v>
      </c>
      <c s="53" r="I29">
        <v>0.10000000</v>
      </c>
      <c s="50" r="J29">
        <v>43991.00000000</v>
      </c>
      <c s="54" r="K29">
        <v>595.46000000</v>
      </c>
      <c s="50" r="L29">
        <v>43991.00000000</v>
      </c>
      <c s="54" r="M29">
        <v>595.46000000</v>
      </c>
      <c s="50" r="N29"/>
      <c s="54" r="O29">
        <v>0.00000000</v>
      </c>
      <c s="50" r="P29"/>
      <c s="55" r="Q29">
        <v>0.00000000</v>
      </c>
      <c s="55" r="R29">
        <v>0.00000000</v>
      </c>
      <c s="55" r="S29">
        <f>O29-Q29</f>
      </c>
    </row>
    <row r="30" ht="45.44900000" customHeight="1">
      <c s="49" r="A30" t="s">
        <v>29</v>
      </c>
      <c s="49" r="B30" t="s">
        <v>30</v>
      </c>
      <c s="50" r="C30">
        <v>43215.00000000</v>
      </c>
      <c s="51" r="D30" t="s">
        <v>34</v>
      </c>
      <c s="50" r="E30"/>
      <c s="52" r="F30"/>
      <c s="52" r="G30" t="s">
        <v>32</v>
      </c>
      <c s="50" r="H30">
        <v>43216.00000000</v>
      </c>
      <c s="53" r="I30">
        <v>0.10000000</v>
      </c>
      <c s="50" r="J30">
        <v>44271.00000000</v>
      </c>
      <c s="54" r="K30">
        <v>94.48000000</v>
      </c>
      <c s="50" r="L30">
        <v>44271.00000000</v>
      </c>
      <c s="54" r="M30">
        <v>94.48000000</v>
      </c>
      <c s="50" r="N30"/>
      <c s="54" r="O30">
        <v>0.00000000</v>
      </c>
      <c s="50" r="P30"/>
      <c s="55" r="Q30">
        <v>0.00000000</v>
      </c>
      <c s="55" r="R30">
        <v>0.00000000</v>
      </c>
      <c s="55" r="S30">
        <f>O30-Q30</f>
      </c>
    </row>
    <row r="31" ht="45.44900000" customHeight="1">
      <c s="49" r="A31" t="s">
        <v>29</v>
      </c>
      <c s="49" r="B31" t="s">
        <v>30</v>
      </c>
      <c s="50" r="C31">
        <v>43265.00000000</v>
      </c>
      <c s="51" r="D31" t="s">
        <v>35</v>
      </c>
      <c s="50" r="E31"/>
      <c s="52" r="F31"/>
      <c s="52" r="G31" t="s">
        <v>32</v>
      </c>
      <c s="50" r="H31">
        <v>43266.00000000</v>
      </c>
      <c s="53" r="I31">
        <v>0.10000000</v>
      </c>
      <c s="50" r="J31">
        <v>43438.00000000</v>
      </c>
      <c s="54" r="K31">
        <v>2556.49000000</v>
      </c>
      <c s="50" r="L31">
        <v>43438.00000000</v>
      </c>
      <c s="54" r="M31">
        <v>2556.49000000</v>
      </c>
      <c s="50" r="N31"/>
      <c s="54" r="O31">
        <v>0.00000000</v>
      </c>
      <c s="50" r="P31"/>
      <c s="55" r="Q31">
        <v>0.00000000</v>
      </c>
      <c s="55" r="R31">
        <v>0.00000000</v>
      </c>
      <c s="55" r="S31">
        <f>O31-Q31</f>
      </c>
    </row>
    <row r="32" ht="45.44900000" customHeight="1">
      <c s="49" r="A32" t="s">
        <v>29</v>
      </c>
      <c s="49" r="B32" t="s">
        <v>30</v>
      </c>
      <c s="50" r="C32">
        <v>43265.00000000</v>
      </c>
      <c s="51" r="D32" t="s">
        <v>35</v>
      </c>
      <c s="50" r="E32"/>
      <c s="52" r="F32"/>
      <c s="52" r="G32" t="s">
        <v>32</v>
      </c>
      <c s="50" r="H32">
        <v>43266.00000000</v>
      </c>
      <c s="53" r="I32">
        <v>0.10000000</v>
      </c>
      <c s="50" r="J32">
        <v>43808.00000000</v>
      </c>
      <c s="54" r="K32">
        <v>4665.60000000</v>
      </c>
      <c s="50" r="L32">
        <v>43808.00000000</v>
      </c>
      <c s="54" r="M32">
        <v>4665.60000000</v>
      </c>
      <c s="50" r="N32">
        <v>44334.00000000</v>
      </c>
      <c s="54" r="O32">
        <v>2799400.00000000</v>
      </c>
      <c s="50" r="P32">
        <v>44333.00000000</v>
      </c>
      <c s="55" r="Q32">
        <v>2799400.00000000</v>
      </c>
      <c s="55" r="R32">
        <v>0.00000000</v>
      </c>
      <c s="55" r="S32">
        <f>O32-Q32</f>
      </c>
    </row>
    <row r="33" ht="45.44900000" customHeight="1">
      <c s="49" r="A33" t="s">
        <v>29</v>
      </c>
      <c s="49" r="B33" t="s">
        <v>30</v>
      </c>
      <c s="50" r="C33">
        <v>43265.00000000</v>
      </c>
      <c s="51" r="D33" t="s">
        <v>35</v>
      </c>
      <c s="50" r="E33"/>
      <c s="52" r="F33"/>
      <c s="52" r="G33" t="s">
        <v>32</v>
      </c>
      <c s="50" r="H33">
        <v>43266.00000000</v>
      </c>
      <c s="53" r="I33">
        <v>0.10000000</v>
      </c>
      <c s="50" r="J33">
        <v>43991.00000000</v>
      </c>
      <c s="54" r="K33">
        <v>3625.42000000</v>
      </c>
      <c s="50" r="L33">
        <v>43991.00000000</v>
      </c>
      <c s="54" r="M33">
        <v>3625.42000000</v>
      </c>
      <c s="50" r="N33"/>
      <c s="54" r="O33">
        <v>0.00000000</v>
      </c>
      <c s="50" r="P33"/>
      <c s="55" r="Q33">
        <v>0.00000000</v>
      </c>
      <c s="55" r="R33">
        <v>0.00000000</v>
      </c>
      <c s="55" r="S33">
        <f>O33-Q33</f>
      </c>
    </row>
    <row r="34" ht="45.44900000" customHeight="1">
      <c s="49" r="A34" t="s">
        <v>29</v>
      </c>
      <c s="49" r="B34" t="s">
        <v>30</v>
      </c>
      <c s="50" r="C34">
        <v>43265.00000000</v>
      </c>
      <c s="51" r="D34" t="s">
        <v>35</v>
      </c>
      <c s="50" r="E34"/>
      <c s="52" r="F34"/>
      <c s="52" r="G34" t="s">
        <v>32</v>
      </c>
      <c s="50" r="H34">
        <v>43266.00000000</v>
      </c>
      <c s="53" r="I34">
        <v>0.10000000</v>
      </c>
      <c s="50" r="J34">
        <v>44333.00000000</v>
      </c>
      <c s="54" r="K34">
        <v>1050.73000000</v>
      </c>
      <c s="50" r="L34">
        <v>44333.00000000</v>
      </c>
      <c s="54" r="M34">
        <v>1050.73000000</v>
      </c>
      <c s="50" r="N34"/>
      <c s="54" r="O34">
        <v>0.00000000</v>
      </c>
      <c s="50" r="P34"/>
      <c s="55" r="Q34">
        <v>0.00000000</v>
      </c>
      <c s="55" r="R34">
        <v>0.00000000</v>
      </c>
      <c s="55" r="S34">
        <f>O34-Q34</f>
      </c>
    </row>
    <row r="35" ht="45.44900000" customHeight="1">
      <c s="49" r="A35" t="s">
        <v>29</v>
      </c>
      <c s="49" r="B35" t="s">
        <v>30</v>
      </c>
      <c s="50" r="C35">
        <v>43413.00000000</v>
      </c>
      <c s="51" r="D35" t="s">
        <v>36</v>
      </c>
      <c s="50" r="E35"/>
      <c s="52" r="F35"/>
      <c s="52" r="G35" t="s">
        <v>32</v>
      </c>
      <c s="50" r="H35">
        <v>43416.00000000</v>
      </c>
      <c s="53" r="I35">
        <v>0.10000000</v>
      </c>
      <c s="50" r="J35">
        <v>43438.00000000</v>
      </c>
      <c s="54" r="K35">
        <v>362.12000000</v>
      </c>
      <c s="50" r="L35">
        <v>43438.00000000</v>
      </c>
      <c s="54" r="M35">
        <v>362.12000000</v>
      </c>
      <c s="50" r="N35"/>
      <c s="54" r="O35">
        <v>0.00000000</v>
      </c>
      <c s="50" r="P35"/>
      <c s="55" r="Q35">
        <v>0.00000000</v>
      </c>
      <c s="55" r="R35">
        <v>0.00000000</v>
      </c>
      <c s="55" r="S35">
        <f>O35-Q35</f>
      </c>
    </row>
    <row r="36" ht="45.44900000" customHeight="1">
      <c s="49" r="A36" t="s">
        <v>29</v>
      </c>
      <c s="49" r="B36" t="s">
        <v>30</v>
      </c>
      <c s="50" r="C36">
        <v>43413.00000000</v>
      </c>
      <c s="51" r="D36" t="s">
        <v>36</v>
      </c>
      <c s="50" r="E36"/>
      <c s="52" r="F36"/>
      <c s="52" r="G36" t="s">
        <v>32</v>
      </c>
      <c s="50" r="H36">
        <v>43416.00000000</v>
      </c>
      <c s="53" r="I36">
        <v>0.10000000</v>
      </c>
      <c s="50" r="J36">
        <v>43808.00000000</v>
      </c>
      <c s="54" r="K36">
        <v>2643.50000000</v>
      </c>
      <c s="50" r="L36">
        <v>43808.00000000</v>
      </c>
      <c s="54" r="M36">
        <v>2643.50000000</v>
      </c>
      <c s="50" r="N36">
        <v>44501.00000000</v>
      </c>
      <c s="54" r="O36">
        <v>1586100.00000000</v>
      </c>
      <c s="50" r="P36">
        <v>44333.00000000</v>
      </c>
      <c s="55" r="Q36">
        <v>1586100.00000000</v>
      </c>
      <c s="55" r="R36">
        <v>0.00000000</v>
      </c>
      <c s="55" r="S36">
        <f>O36-Q36</f>
      </c>
    </row>
    <row r="37" ht="45.44900000" customHeight="1">
      <c s="49" r="A37" t="s">
        <v>29</v>
      </c>
      <c s="49" r="B37" t="s">
        <v>30</v>
      </c>
      <c s="50" r="C37">
        <v>43413.00000000</v>
      </c>
      <c s="51" r="D37" t="s">
        <v>36</v>
      </c>
      <c s="50" r="E37"/>
      <c s="52" r="F37"/>
      <c s="52" r="G37" t="s">
        <v>32</v>
      </c>
      <c s="50" r="H37">
        <v>43991.00000000</v>
      </c>
      <c s="53" r="I37">
        <v>0.10000000</v>
      </c>
      <c s="50" r="J37">
        <v>43991.00000000</v>
      </c>
      <c s="54" r="K37">
        <v>2054.13000000</v>
      </c>
      <c s="50" r="L37">
        <v>43991.00000000</v>
      </c>
      <c s="54" r="M37">
        <v>2054.13000000</v>
      </c>
      <c s="50" r="N37"/>
      <c s="54" r="O37">
        <v>0.00000000</v>
      </c>
      <c s="50" r="P37"/>
      <c s="55" r="Q37">
        <v>0.00000000</v>
      </c>
      <c s="55" r="R37">
        <v>0.00000000</v>
      </c>
      <c s="55" r="S37">
        <f>O37-Q37</f>
      </c>
    </row>
    <row r="38" ht="45.44900000" customHeight="1">
      <c s="49" r="A38" t="s">
        <v>29</v>
      </c>
      <c s="49" r="B38" t="s">
        <v>30</v>
      </c>
      <c s="50" r="C38">
        <v>43413.00000000</v>
      </c>
      <c s="51" r="D38" t="s">
        <v>36</v>
      </c>
      <c s="50" r="E38"/>
      <c s="52" r="F38"/>
      <c s="52" r="G38" t="s">
        <v>32</v>
      </c>
      <c s="50" r="H38">
        <v>43416.00000000</v>
      </c>
      <c s="53" r="I38">
        <v>0.10000000</v>
      </c>
      <c s="50" r="J38">
        <v>44333.00000000</v>
      </c>
      <c s="54" r="K38">
        <v>595.33000000</v>
      </c>
      <c s="50" r="L38">
        <v>44333.00000000</v>
      </c>
      <c s="54" r="M38">
        <v>595.33000000</v>
      </c>
      <c s="50" r="N38"/>
      <c s="54" r="O38">
        <v>0.00000000</v>
      </c>
      <c s="50" r="P38"/>
      <c s="55" r="Q38">
        <v>0.00000000</v>
      </c>
      <c s="55" r="R38">
        <v>0.00000000</v>
      </c>
      <c s="55" r="S38">
        <f>O38-Q38</f>
      </c>
    </row>
    <row r="39" ht="45.44900000" customHeight="1">
      <c s="49" r="A39" t="s">
        <v>29</v>
      </c>
      <c s="49" r="B39" t="s">
        <v>30</v>
      </c>
      <c s="50" r="C39">
        <v>43684.00000000</v>
      </c>
      <c s="51" r="D39" t="s">
        <v>37</v>
      </c>
      <c s="50" r="E39"/>
      <c s="52" r="F39"/>
      <c s="52" r="G39" t="s">
        <v>32</v>
      </c>
      <c s="50" r="H39">
        <v>43685.00000000</v>
      </c>
      <c s="53" r="I39">
        <v>0.10000000</v>
      </c>
      <c s="50" r="J39">
        <v>43808.00000000</v>
      </c>
      <c s="54" r="K39">
        <v>907.20000000</v>
      </c>
      <c s="50" r="L39">
        <v>43808.00000000</v>
      </c>
      <c s="54" r="M39">
        <v>907.20000000</v>
      </c>
      <c s="50" r="N39">
        <v>44489.00000000</v>
      </c>
      <c s="54" r="O39">
        <v>907000.00000000</v>
      </c>
      <c s="50" r="P39">
        <v>44333.00000000</v>
      </c>
      <c s="55" r="Q39">
        <v>907000.00000000</v>
      </c>
      <c s="55" r="R39">
        <v>0.00000000</v>
      </c>
      <c s="55" r="S39">
        <f>O39-Q39</f>
      </c>
    </row>
    <row r="40" ht="45.44900000" customHeight="1">
      <c s="49" r="A40" t="s">
        <v>29</v>
      </c>
      <c s="49" r="B40" t="s">
        <v>30</v>
      </c>
      <c s="50" r="C40">
        <v>43684.00000000</v>
      </c>
      <c s="51" r="D40" t="s">
        <v>37</v>
      </c>
      <c s="50" r="E40"/>
      <c s="52" r="F40"/>
      <c s="52" r="G40" t="s">
        <v>32</v>
      </c>
      <c s="50" r="H40">
        <v>43685.00000000</v>
      </c>
      <c s="53" r="I40">
        <v>0.10000000</v>
      </c>
      <c s="50" r="J40">
        <v>44185.00000000</v>
      </c>
      <c s="54" r="K40">
        <v>2268.00000000</v>
      </c>
      <c s="50" r="L40">
        <v>44190.00000000</v>
      </c>
      <c s="54" r="M40">
        <v>2268.00000000</v>
      </c>
      <c s="50" r="N40"/>
      <c s="54" r="O40">
        <v>0.00000000</v>
      </c>
      <c s="50" r="P40"/>
      <c s="55" r="Q40">
        <v>0.00000000</v>
      </c>
      <c s="55" r="R40">
        <v>0.00000000</v>
      </c>
      <c s="55" r="S40">
        <f>O40-Q40</f>
      </c>
    </row>
    <row r="41" ht="45.44900000" customHeight="1">
      <c s="49" r="A41" t="s">
        <v>29</v>
      </c>
      <c s="49" r="B41" t="s">
        <v>30</v>
      </c>
      <c s="50" r="C41">
        <v>43684.00000000</v>
      </c>
      <c s="51" r="D41" t="s">
        <v>37</v>
      </c>
      <c s="50" r="E41"/>
      <c s="52" r="F41"/>
      <c s="52" r="G41" t="s">
        <v>32</v>
      </c>
      <c s="50" r="H41">
        <v>43685.00000000</v>
      </c>
      <c s="53" r="I41">
        <v>0.10000000</v>
      </c>
      <c s="50" r="J41">
        <v>44333.00000000</v>
      </c>
      <c s="54" r="K41">
        <v>1701.44000000</v>
      </c>
      <c s="50" r="L41">
        <v>44333.00000000</v>
      </c>
      <c s="54" r="M41">
        <v>1701.44000000</v>
      </c>
      <c s="50" r="N41"/>
      <c s="54" r="O41">
        <v>0.00000000</v>
      </c>
      <c s="50" r="P41"/>
      <c s="55" r="Q41">
        <v>0.00000000</v>
      </c>
      <c s="55" r="R41">
        <v>0.00000000</v>
      </c>
      <c s="55" r="S41">
        <f>O41-Q41</f>
      </c>
    </row>
    <row r="42" ht="45.44900000" customHeight="1">
      <c s="49" r="A42" t="s">
        <v>29</v>
      </c>
      <c s="49" r="B42" t="s">
        <v>30</v>
      </c>
      <c s="50" r="C42">
        <v>43684.00000000</v>
      </c>
      <c s="51" r="D42" t="s">
        <v>37</v>
      </c>
      <c s="50" r="E42"/>
      <c s="52" r="F42"/>
      <c s="52" r="G42" t="s">
        <v>32</v>
      </c>
      <c s="50" r="H42">
        <v>43685.00000000</v>
      </c>
      <c s="53" r="I42">
        <v>0.10000000</v>
      </c>
      <c s="50" r="J42">
        <v>44712.00000000</v>
      </c>
      <c s="54" r="K42">
        <v>566.76000000</v>
      </c>
      <c s="50" r="L42">
        <v>44712.00000000</v>
      </c>
      <c s="54" r="M42">
        <v>566.71000000</v>
      </c>
      <c s="50" r="N42"/>
      <c s="54" r="O42">
        <v>0.00000000</v>
      </c>
      <c s="50" r="P42"/>
      <c s="55" r="Q42">
        <v>0.00000000</v>
      </c>
      <c s="55" r="R42">
        <v>0.00000000</v>
      </c>
      <c s="55" r="S42">
        <f>O42-Q42</f>
      </c>
    </row>
    <row r="43" ht="45.44900000" customHeight="1">
      <c s="49" r="A43" t="s">
        <v>29</v>
      </c>
      <c s="49" r="B43" t="s">
        <v>30</v>
      </c>
      <c s="50" r="C43">
        <v>43762.00000000</v>
      </c>
      <c s="51" r="D43" t="s">
        <v>38</v>
      </c>
      <c s="50" r="E43"/>
      <c s="52" r="F43"/>
      <c s="52" r="G43" t="s">
        <v>32</v>
      </c>
      <c s="50" r="H43">
        <v>43763.00000000</v>
      </c>
      <c s="53" r="I43">
        <v>0.10000000</v>
      </c>
      <c s="50" r="J43">
        <v>43808.00000000</v>
      </c>
      <c s="54" r="K43">
        <v>840.95000000</v>
      </c>
      <c s="50" r="L43">
        <v>43808.00000000</v>
      </c>
      <c s="54" r="M43">
        <v>840.95000000</v>
      </c>
      <c s="50" r="N43">
        <v>44489.00000000</v>
      </c>
      <c s="54" r="O43">
        <v>1805600.00000000</v>
      </c>
      <c s="50" r="P43">
        <v>44333.00000000</v>
      </c>
      <c s="55" r="Q43">
        <v>1805600.00000000</v>
      </c>
      <c s="55" r="R43">
        <v>0.00000000</v>
      </c>
      <c s="55" r="S43">
        <f>O43-Q43</f>
      </c>
    </row>
    <row r="44" ht="45.44900000" customHeight="1">
      <c s="49" r="A44" t="s">
        <v>29</v>
      </c>
      <c s="49" r="B44" t="s">
        <v>30</v>
      </c>
      <c s="50" r="C44">
        <v>43762.00000000</v>
      </c>
      <c s="51" r="D44" t="s">
        <v>38</v>
      </c>
      <c s="50" r="E44"/>
      <c s="52" r="F44"/>
      <c s="52" r="G44" t="s">
        <v>32</v>
      </c>
      <c s="50" r="H44">
        <v>43763.00000000</v>
      </c>
      <c s="53" r="I44">
        <v>0.10000000</v>
      </c>
      <c s="50" r="J44">
        <v>44185.00000000</v>
      </c>
      <c s="54" r="K44">
        <v>4513.90000000</v>
      </c>
      <c s="50" r="L44">
        <v>44190.00000000</v>
      </c>
      <c s="54" r="M44">
        <v>4513.90000000</v>
      </c>
      <c s="50" r="N44"/>
      <c s="54" r="O44">
        <v>0.00000000</v>
      </c>
      <c s="50" r="P44"/>
      <c s="55" r="Q44">
        <v>0.00000000</v>
      </c>
      <c s="55" r="R44">
        <v>0.00000000</v>
      </c>
      <c s="55" r="S44">
        <f>O44-Q44</f>
      </c>
    </row>
    <row r="45" ht="45.44900000" customHeight="1">
      <c s="49" r="A45" t="s">
        <v>29</v>
      </c>
      <c s="49" r="B45" t="s">
        <v>30</v>
      </c>
      <c s="50" r="C45">
        <v>43762.00000000</v>
      </c>
      <c s="51" r="D45" t="s">
        <v>38</v>
      </c>
      <c s="50" r="E45"/>
      <c s="52" r="F45"/>
      <c s="52" r="G45" t="s">
        <v>32</v>
      </c>
      <c s="50" r="H45">
        <v>43763.00000000</v>
      </c>
      <c s="53" r="I45">
        <v>0.10000000</v>
      </c>
      <c s="50" r="J45">
        <v>44333.00000000</v>
      </c>
      <c s="54" r="K45">
        <v>3386.02000000</v>
      </c>
      <c s="50" r="L45">
        <v>44333.00000000</v>
      </c>
      <c s="54" r="M45">
        <v>3386.02000000</v>
      </c>
      <c s="50" r="N45"/>
      <c s="54" r="O45">
        <v>0.00000000</v>
      </c>
      <c s="50" r="P45"/>
      <c s="55" r="Q45">
        <v>0.00000000</v>
      </c>
      <c s="55" r="R45">
        <v>0.00000000</v>
      </c>
      <c s="55" r="S45">
        <f>O45-Q45</f>
      </c>
    </row>
    <row r="46" ht="45.44900000" customHeight="1">
      <c s="49" r="A46" t="s">
        <v>29</v>
      </c>
      <c s="49" r="B46" t="s">
        <v>30</v>
      </c>
      <c s="50" r="C46">
        <v>43762.00000000</v>
      </c>
      <c s="51" r="D46" t="s">
        <v>38</v>
      </c>
      <c s="50" r="E46"/>
      <c s="52" r="F46"/>
      <c s="52" r="G46" t="s">
        <v>32</v>
      </c>
      <c s="50" r="H46">
        <v>43763.00000000</v>
      </c>
      <c s="53" r="I46">
        <v>0.10000000</v>
      </c>
      <c s="50" r="J46">
        <v>44712.00000000</v>
      </c>
      <c s="54" r="K46">
        <v>1127.84000000</v>
      </c>
      <c s="50" r="L46">
        <v>44712.00000000</v>
      </c>
      <c s="54" r="M46">
        <v>1127.84000000</v>
      </c>
      <c s="50" r="N46"/>
      <c s="54" r="O46">
        <v>0.00000000</v>
      </c>
      <c s="50" r="P46"/>
      <c s="55" r="Q46">
        <v>0.00000000</v>
      </c>
      <c s="55" r="R46">
        <v>0.00000000</v>
      </c>
      <c s="55" r="S46">
        <f>O46-Q46</f>
      </c>
    </row>
    <row r="47" ht="45.44900000" customHeight="1">
      <c s="49" r="A47" t="s">
        <v>29</v>
      </c>
      <c s="49" r="B47" t="s">
        <v>30</v>
      </c>
      <c s="50" r="C47">
        <v>43413.00000000</v>
      </c>
      <c s="51" r="D47" t="s">
        <v>36</v>
      </c>
      <c s="50" r="E47">
        <v>43993.00000000</v>
      </c>
      <c s="52" r="F47" t="s">
        <v>39</v>
      </c>
      <c s="52" r="G47" t="s">
        <v>32</v>
      </c>
      <c s="50" r="H47">
        <v>43416.00000000</v>
      </c>
      <c s="53" r="I47">
        <v>0.10000000</v>
      </c>
      <c s="50" r="J47">
        <v>45992.00000000</v>
      </c>
      <c s="54" r="K47">
        <v>1038.28000000</v>
      </c>
      <c s="50" r="L47"/>
      <c s="54" r="M47">
        <v>0.00000000</v>
      </c>
      <c s="50" r="N47">
        <v>45989.00000000</v>
      </c>
      <c s="54" r="O47">
        <v>211480.00000000</v>
      </c>
      <c s="50" r="P47"/>
      <c s="55" r="Q47">
        <v>0.00000000</v>
      </c>
      <c s="55" r="R47">
        <v>0.00000000</v>
      </c>
      <c s="55" r="S47">
        <f>O47-Q47</f>
      </c>
    </row>
    <row r="48" ht="45.44900000" customHeight="1">
      <c s="49" r="A48" t="s">
        <v>29</v>
      </c>
      <c s="49" r="B48" t="s">
        <v>30</v>
      </c>
      <c s="50" r="C48">
        <v>43413.00000000</v>
      </c>
      <c s="51" r="D48" t="s">
        <v>36</v>
      </c>
      <c s="50" r="E48">
        <v>43993.00000000</v>
      </c>
      <c s="52" r="F48" t="s">
        <v>39</v>
      </c>
      <c s="52" r="G48" t="s">
        <v>32</v>
      </c>
      <c s="50" r="H48">
        <v>43416.00000000</v>
      </c>
      <c s="53" r="I48">
        <v>0.10000000</v>
      </c>
      <c s="50" r="J48">
        <v>46357.00000000</v>
      </c>
      <c s="54" r="K48">
        <v>827.96000000</v>
      </c>
      <c s="50" r="L48"/>
      <c s="54" r="M48">
        <v>0.00000000</v>
      </c>
      <c s="50" r="N48">
        <v>46356.00000000</v>
      </c>
      <c s="54" r="O48">
        <v>211480.00000000</v>
      </c>
      <c s="50" r="P48"/>
      <c s="55" r="Q48">
        <v>0.00000000</v>
      </c>
      <c s="55" r="R48">
        <v>0.00000000</v>
      </c>
      <c s="55" r="S48">
        <f>O48-Q48</f>
      </c>
    </row>
    <row r="49" ht="45.44900000" customHeight="1">
      <c s="49" r="A49" t="s">
        <v>29</v>
      </c>
      <c s="49" r="B49" t="s">
        <v>30</v>
      </c>
      <c s="50" r="C49">
        <v>43413.00000000</v>
      </c>
      <c s="51" r="D49" t="s">
        <v>36</v>
      </c>
      <c s="50" r="E49">
        <v>43993.00000000</v>
      </c>
      <c s="52" r="F49" t="s">
        <v>39</v>
      </c>
      <c s="52" r="G49" t="s">
        <v>32</v>
      </c>
      <c s="50" r="H49">
        <v>43416.00000000</v>
      </c>
      <c s="53" r="I49">
        <v>0.10000000</v>
      </c>
      <c s="50" r="J49">
        <v>46722.00000000</v>
      </c>
      <c s="54" r="K49">
        <v>616.48000000</v>
      </c>
      <c s="50" r="L49"/>
      <c s="54" r="M49">
        <v>0.00000000</v>
      </c>
      <c s="50" r="N49">
        <v>46721.00000000</v>
      </c>
      <c s="54" r="O49">
        <v>211480.00000000</v>
      </c>
      <c s="50" r="P49"/>
      <c s="55" r="Q49">
        <v>0.00000000</v>
      </c>
      <c s="55" r="R49">
        <v>0.00000000</v>
      </c>
      <c s="55" r="S49">
        <f>O49-Q49</f>
      </c>
    </row>
    <row r="50" ht="45.44900000" customHeight="1">
      <c s="49" r="A50" t="s">
        <v>29</v>
      </c>
      <c s="49" r="B50" t="s">
        <v>30</v>
      </c>
      <c s="50" r="C50">
        <v>43413.00000000</v>
      </c>
      <c s="51" r="D50" t="s">
        <v>36</v>
      </c>
      <c s="50" r="E50">
        <v>43993.00000000</v>
      </c>
      <c s="52" r="F50" t="s">
        <v>39</v>
      </c>
      <c s="52" r="G50" t="s">
        <v>32</v>
      </c>
      <c s="50" r="H50">
        <v>43416.00000000</v>
      </c>
      <c s="53" r="I50">
        <v>0.10000000</v>
      </c>
      <c s="50" r="J50">
        <v>47088.00000000</v>
      </c>
      <c s="54" r="K50">
        <v>405.05000000</v>
      </c>
      <c s="50" r="L50"/>
      <c s="54" r="M50">
        <v>0.00000000</v>
      </c>
      <c s="50" r="N50">
        <v>47087.00000000</v>
      </c>
      <c s="54" r="O50">
        <v>211480.00000000</v>
      </c>
      <c s="50" r="P50"/>
      <c s="55" r="Q50">
        <v>0.00000000</v>
      </c>
      <c s="55" r="R50">
        <v>0.00000000</v>
      </c>
      <c s="55" r="S50">
        <f>O50-Q50</f>
      </c>
    </row>
    <row r="51" ht="45.44900000" customHeight="1">
      <c s="49" r="A51" t="s">
        <v>29</v>
      </c>
      <c s="49" r="B51" t="s">
        <v>30</v>
      </c>
      <c s="50" r="C51">
        <v>43413.00000000</v>
      </c>
      <c s="51" r="D51" t="s">
        <v>36</v>
      </c>
      <c s="50" r="E51">
        <v>43993.00000000</v>
      </c>
      <c s="52" r="F51" t="s">
        <v>39</v>
      </c>
      <c s="52" r="G51" t="s">
        <v>32</v>
      </c>
      <c s="50" r="H51">
        <v>43416.00000000</v>
      </c>
      <c s="53" r="I51">
        <v>0.10000000</v>
      </c>
      <c s="50" r="J51">
        <v>47453.00000000</v>
      </c>
      <c s="54" r="K51">
        <v>193.52000000</v>
      </c>
      <c s="50" r="L51"/>
      <c s="54" r="M51">
        <v>0.00000000</v>
      </c>
      <c s="50" r="N51">
        <v>47452.00000000</v>
      </c>
      <c s="54" r="O51">
        <v>211480.00000000</v>
      </c>
      <c s="50" r="P51"/>
      <c s="55" r="Q51">
        <v>0.00000000</v>
      </c>
      <c s="55" r="R51">
        <v>0.00000000</v>
      </c>
      <c s="55" r="S51">
        <f>O51-Q51</f>
      </c>
    </row>
    <row r="52" ht="45.44900000" customHeight="1">
      <c s="49" r="A52" t="s">
        <v>29</v>
      </c>
      <c s="49" r="B52" t="s">
        <v>30</v>
      </c>
      <c s="50" r="C52">
        <v>43265.00000000</v>
      </c>
      <c s="51" r="D52" t="s">
        <v>35</v>
      </c>
      <c s="50" r="E52">
        <v>43993.00000000</v>
      </c>
      <c s="52" r="F52" t="s">
        <v>40</v>
      </c>
      <c s="52" r="G52" t="s">
        <v>32</v>
      </c>
      <c s="50" r="H52">
        <v>43266.00000000</v>
      </c>
      <c s="53" r="I52">
        <v>0.10000000</v>
      </c>
      <c s="50" r="J52">
        <v>45992.00000000</v>
      </c>
      <c s="54" r="K52">
        <v>1832.46000000</v>
      </c>
      <c s="50" r="L52"/>
      <c s="54" r="M52">
        <v>0.00000000</v>
      </c>
      <c s="50" r="N52">
        <v>45989.00000000</v>
      </c>
      <c s="54" r="O52">
        <v>373240.00000000</v>
      </c>
      <c s="50" r="P52"/>
      <c s="55" r="Q52">
        <v>0.00000000</v>
      </c>
      <c s="55" r="R52">
        <v>0.00000000</v>
      </c>
      <c s="55" r="S52">
        <f>O52-Q52</f>
      </c>
    </row>
    <row r="53" ht="45.44900000" customHeight="1">
      <c s="49" r="A53" t="s">
        <v>29</v>
      </c>
      <c s="49" r="B53" t="s">
        <v>30</v>
      </c>
      <c s="50" r="C53">
        <v>43265.00000000</v>
      </c>
      <c s="51" r="D53" t="s">
        <v>35</v>
      </c>
      <c s="50" r="E53">
        <v>43993.00000000</v>
      </c>
      <c s="52" r="F53" t="s">
        <v>40</v>
      </c>
      <c s="52" r="G53" t="s">
        <v>32</v>
      </c>
      <c s="50" r="H53">
        <v>43266.00000000</v>
      </c>
      <c s="53" r="I53">
        <v>0.10000000</v>
      </c>
      <c s="50" r="J53">
        <v>46357.00000000</v>
      </c>
      <c s="54" r="K53">
        <v>1491.26000000</v>
      </c>
      <c s="50" r="L53"/>
      <c s="54" r="M53">
        <v>0.00000000</v>
      </c>
      <c s="50" r="N53">
        <v>46354.00000000</v>
      </c>
      <c s="54" r="O53">
        <v>373240.00000000</v>
      </c>
      <c s="50" r="P53"/>
      <c s="55" r="Q53">
        <v>0.00000000</v>
      </c>
      <c s="55" r="R53">
        <v>0.00000000</v>
      </c>
      <c s="55" r="S53">
        <f>O53-Q53</f>
      </c>
    </row>
    <row r="54" ht="45.44900000" customHeight="1">
      <c s="49" r="A54" t="s">
        <v>29</v>
      </c>
      <c s="49" r="B54" t="s">
        <v>30</v>
      </c>
      <c s="50" r="C54">
        <v>43265.00000000</v>
      </c>
      <c s="51" r="D54" t="s">
        <v>35</v>
      </c>
      <c s="50" r="E54">
        <v>43993.00000000</v>
      </c>
      <c s="52" r="F54" t="s">
        <v>40</v>
      </c>
      <c s="52" r="G54" t="s">
        <v>32</v>
      </c>
      <c s="50" r="H54">
        <v>43266.00000000</v>
      </c>
      <c s="53" r="I54">
        <v>0.10000000</v>
      </c>
      <c s="50" r="J54">
        <v>46722.00000000</v>
      </c>
      <c s="54" r="K54">
        <v>1088.02000000</v>
      </c>
      <c s="50" r="L54"/>
      <c s="54" r="M54">
        <v>0.00000000</v>
      </c>
      <c s="50" r="N54">
        <v>46719.00000000</v>
      </c>
      <c s="54" r="O54">
        <v>373240.00000000</v>
      </c>
      <c s="50" r="P54"/>
      <c s="55" r="Q54">
        <v>0.00000000</v>
      </c>
      <c s="55" r="R54">
        <v>0.00000000</v>
      </c>
      <c s="55" r="S54">
        <f>O54-Q54</f>
      </c>
    </row>
    <row r="55" ht="45.44900000" customHeight="1">
      <c s="49" r="A55" t="s">
        <v>29</v>
      </c>
      <c s="49" r="B55" t="s">
        <v>30</v>
      </c>
      <c s="50" r="C55">
        <v>43265.00000000</v>
      </c>
      <c s="51" r="D55" t="s">
        <v>35</v>
      </c>
      <c s="50" r="E55">
        <v>43993.00000000</v>
      </c>
      <c s="52" r="F55" t="s">
        <v>40</v>
      </c>
      <c s="52" r="G55" t="s">
        <v>32</v>
      </c>
      <c s="50" r="H55">
        <v>43266.00000000</v>
      </c>
      <c s="53" r="I55">
        <v>0.10000000</v>
      </c>
      <c s="50" r="J55">
        <v>47088.00000000</v>
      </c>
      <c s="54" r="K55">
        <v>714.87000000</v>
      </c>
      <c s="50" r="L55"/>
      <c s="54" r="M55">
        <v>0.00000000</v>
      </c>
      <c s="50" r="N55">
        <v>47085.00000000</v>
      </c>
      <c s="54" r="O55">
        <v>373240.00000000</v>
      </c>
      <c s="50" r="P55"/>
      <c s="55" r="Q55">
        <v>0.00000000</v>
      </c>
      <c s="55" r="R55">
        <v>0.00000000</v>
      </c>
      <c s="55" r="S55">
        <f>O55-Q55</f>
      </c>
    </row>
    <row r="56" ht="45.44900000" customHeight="1">
      <c s="49" r="A56" t="s">
        <v>29</v>
      </c>
      <c s="49" r="B56" t="s">
        <v>30</v>
      </c>
      <c s="50" r="C56">
        <v>43265.00000000</v>
      </c>
      <c s="51" r="D56" t="s">
        <v>35</v>
      </c>
      <c s="50" r="E56">
        <v>43993.00000000</v>
      </c>
      <c s="52" r="F56" t="s">
        <v>40</v>
      </c>
      <c s="52" r="G56" t="s">
        <v>32</v>
      </c>
      <c s="50" r="H56">
        <v>43266.00000000</v>
      </c>
      <c s="53" r="I56">
        <v>0.10000000</v>
      </c>
      <c s="50" r="J56">
        <v>47453.00000000</v>
      </c>
      <c s="54" r="K56">
        <v>341.54000000</v>
      </c>
      <c s="50" r="L56"/>
      <c s="54" r="M56">
        <v>0.00000000</v>
      </c>
      <c s="50" r="N56">
        <v>47450.00000000</v>
      </c>
      <c s="54" r="O56">
        <v>373240.00000000</v>
      </c>
      <c s="50" r="P56"/>
      <c s="55" r="Q56">
        <v>0.00000000</v>
      </c>
      <c s="55" r="R56">
        <v>0.00000000</v>
      </c>
      <c s="55" r="S56">
        <f>O56-Q56</f>
      </c>
    </row>
    <row r="57" ht="45.44900000" customHeight="1">
      <c s="49" r="A57" t="s">
        <v>29</v>
      </c>
      <c s="49" r="B57" t="s">
        <v>30</v>
      </c>
      <c s="50" r="C57">
        <v>43215.00000000</v>
      </c>
      <c s="51" r="D57" t="s">
        <v>34</v>
      </c>
      <c s="50" r="E57">
        <v>43993.00000000</v>
      </c>
      <c s="52" r="F57" t="s">
        <v>41</v>
      </c>
      <c s="52" r="G57" t="s">
        <v>32</v>
      </c>
      <c s="50" r="H57">
        <v>43216.00000000</v>
      </c>
      <c s="53" r="I57">
        <v>0.10000000</v>
      </c>
      <c s="50" r="J57">
        <v>45992.00000000</v>
      </c>
      <c s="54" r="K57">
        <v>300.96000000</v>
      </c>
      <c s="50" r="L57"/>
      <c s="54" r="M57">
        <v>0.00000000</v>
      </c>
      <c s="50" r="N57">
        <v>45989.00000000</v>
      </c>
      <c s="54" r="O57">
        <v>61300.00000000</v>
      </c>
      <c s="50" r="P57"/>
      <c s="55" r="Q57">
        <v>0.00000000</v>
      </c>
      <c s="55" r="R57">
        <v>0.00000000</v>
      </c>
      <c s="55" r="S57">
        <f>O57-Q57</f>
      </c>
    </row>
    <row r="58" ht="45.44900000" customHeight="1">
      <c s="49" r="A58" t="s">
        <v>29</v>
      </c>
      <c s="49" r="B58" t="s">
        <v>30</v>
      </c>
      <c s="50" r="C58">
        <v>43215.00000000</v>
      </c>
      <c s="51" r="D58" t="s">
        <v>34</v>
      </c>
      <c s="50" r="E58">
        <v>43993.00000000</v>
      </c>
      <c s="52" r="F58" t="s">
        <v>41</v>
      </c>
      <c s="52" r="G58" t="s">
        <v>32</v>
      </c>
      <c s="50" r="H58">
        <v>43216.00000000</v>
      </c>
      <c s="53" r="I58">
        <v>0.10000000</v>
      </c>
      <c s="50" r="J58">
        <v>46357.00000000</v>
      </c>
      <c s="54" r="K58">
        <v>239.99000000</v>
      </c>
      <c s="50" r="L58"/>
      <c s="54" r="M58">
        <v>0.00000000</v>
      </c>
      <c s="50" r="N58">
        <v>46354.00000000</v>
      </c>
      <c s="54" r="O58">
        <v>61300.00000000</v>
      </c>
      <c s="50" r="P58"/>
      <c s="55" r="Q58">
        <v>0.00000000</v>
      </c>
      <c s="55" r="R58">
        <v>0.00000000</v>
      </c>
      <c s="55" r="S58">
        <f>O58-Q58</f>
      </c>
    </row>
    <row r="59" ht="45.44900000" customHeight="1">
      <c s="49" r="A59" t="s">
        <v>29</v>
      </c>
      <c s="49" r="B59" t="s">
        <v>30</v>
      </c>
      <c s="50" r="C59">
        <v>43215.00000000</v>
      </c>
      <c s="51" r="D59" t="s">
        <v>34</v>
      </c>
      <c s="50" r="E59">
        <v>43993.00000000</v>
      </c>
      <c s="52" r="F59" t="s">
        <v>41</v>
      </c>
      <c s="52" r="G59" t="s">
        <v>32</v>
      </c>
      <c s="50" r="H59">
        <v>43216.00000000</v>
      </c>
      <c s="53" r="I59">
        <v>0.10000000</v>
      </c>
      <c s="50" r="J59">
        <v>46722.00000000</v>
      </c>
      <c s="54" r="K59">
        <v>178.69000000</v>
      </c>
      <c s="50" r="L59"/>
      <c s="54" r="M59">
        <v>0.00000000</v>
      </c>
      <c s="50" r="N59">
        <v>46719.00000000</v>
      </c>
      <c s="54" r="O59">
        <v>61300.00000000</v>
      </c>
      <c s="50" r="P59"/>
      <c s="55" r="Q59">
        <v>0.00000000</v>
      </c>
      <c s="55" r="R59">
        <v>0.00000000</v>
      </c>
      <c s="55" r="S59">
        <f>O59-Q59</f>
      </c>
    </row>
    <row r="60" ht="45.44900000" customHeight="1">
      <c s="49" r="A60" t="s">
        <v>29</v>
      </c>
      <c s="49" r="B60" t="s">
        <v>30</v>
      </c>
      <c s="50" r="C60">
        <v>43215.00000000</v>
      </c>
      <c s="51" r="D60" t="s">
        <v>34</v>
      </c>
      <c s="50" r="E60">
        <v>43993.00000000</v>
      </c>
      <c s="52" r="F60" t="s">
        <v>41</v>
      </c>
      <c s="52" r="G60" t="s">
        <v>32</v>
      </c>
      <c s="50" r="H60">
        <v>43216.00000000</v>
      </c>
      <c s="53" r="I60">
        <v>0.10000000</v>
      </c>
      <c s="50" r="J60">
        <v>47088.00000000</v>
      </c>
      <c s="54" r="K60">
        <v>117.41000000</v>
      </c>
      <c s="50" r="L60"/>
      <c s="54" r="M60">
        <v>0.00000000</v>
      </c>
      <c s="50" r="N60">
        <v>47085.00000000</v>
      </c>
      <c s="54" r="O60">
        <v>61300.00000000</v>
      </c>
      <c s="50" r="P60"/>
      <c s="55" r="Q60">
        <v>0.00000000</v>
      </c>
      <c s="55" r="R60">
        <v>0.00000000</v>
      </c>
      <c s="55" r="S60">
        <f>O60-Q60</f>
      </c>
    </row>
    <row r="61" ht="45.44900000" customHeight="1">
      <c s="49" r="A61" t="s">
        <v>29</v>
      </c>
      <c s="49" r="B61" t="s">
        <v>30</v>
      </c>
      <c s="50" r="C61">
        <v>43215.00000000</v>
      </c>
      <c s="51" r="D61" t="s">
        <v>34</v>
      </c>
      <c s="50" r="E61">
        <v>43993.00000000</v>
      </c>
      <c s="52" r="F61" t="s">
        <v>41</v>
      </c>
      <c s="52" r="G61" t="s">
        <v>32</v>
      </c>
      <c s="50" r="H61">
        <v>43216.00000000</v>
      </c>
      <c s="53" r="I61">
        <v>0.10000000</v>
      </c>
      <c s="50" r="J61">
        <v>47450.00000000</v>
      </c>
      <c s="54" r="K61">
        <v>56.09000000</v>
      </c>
      <c s="50" r="L61"/>
      <c s="54" r="M61">
        <v>0.00000000</v>
      </c>
      <c s="50" r="N61">
        <v>47450.00000000</v>
      </c>
      <c s="54" r="O61">
        <v>61300.00000000</v>
      </c>
      <c s="50" r="P61"/>
      <c s="55" r="Q61">
        <v>0.00000000</v>
      </c>
      <c s="55" r="R61">
        <v>0.00000000</v>
      </c>
      <c s="55" r="S61">
        <f>O61-Q61</f>
      </c>
    </row>
    <row r="62" ht="45.44900000" customHeight="1">
      <c s="49" r="A62" t="s">
        <v>29</v>
      </c>
      <c s="49" r="B62" t="s">
        <v>30</v>
      </c>
      <c s="50" r="C62">
        <v>43055.00000000</v>
      </c>
      <c s="51" r="D62" t="s">
        <v>33</v>
      </c>
      <c s="50" r="E62">
        <v>43993.00000000</v>
      </c>
      <c s="52" r="F62" t="s">
        <v>42</v>
      </c>
      <c s="52" r="G62" t="s">
        <v>32</v>
      </c>
      <c s="50" r="H62">
        <v>43056.00000000</v>
      </c>
      <c s="53" r="I62">
        <v>0.10000000</v>
      </c>
      <c s="50" r="J62">
        <v>45992.00000000</v>
      </c>
      <c s="54" r="K62">
        <v>3550.42000000</v>
      </c>
      <c s="50" r="L62"/>
      <c s="54" r="M62">
        <v>0.00000000</v>
      </c>
      <c s="50" r="N62">
        <v>45989.00000000</v>
      </c>
      <c s="54" r="O62">
        <v>723160.00000000</v>
      </c>
      <c s="50" r="P62"/>
      <c s="55" r="Q62">
        <v>0.00000000</v>
      </c>
      <c s="55" r="R62">
        <v>0.00000000</v>
      </c>
      <c s="55" r="S62">
        <f>O62-Q62</f>
      </c>
    </row>
    <row r="63" ht="45.44900000" customHeight="1">
      <c s="49" r="A63" t="s">
        <v>29</v>
      </c>
      <c s="49" r="B63" t="s">
        <v>30</v>
      </c>
      <c s="50" r="C63">
        <v>43055.00000000</v>
      </c>
      <c s="51" r="D63" t="s">
        <v>33</v>
      </c>
      <c s="50" r="E63">
        <v>43993.00000000</v>
      </c>
      <c s="52" r="F63" t="s">
        <v>42</v>
      </c>
      <c s="52" r="G63" t="s">
        <v>32</v>
      </c>
      <c s="50" r="H63">
        <v>43056.00000000</v>
      </c>
      <c s="53" r="I63">
        <v>0.10000000</v>
      </c>
      <c s="50" r="J63">
        <v>46357.00000000</v>
      </c>
      <c s="54" r="K63">
        <v>2831.22000000</v>
      </c>
      <c s="50" r="L63"/>
      <c s="54" r="M63">
        <v>0.00000000</v>
      </c>
      <c s="50" r="N63">
        <v>46356.00000000</v>
      </c>
      <c s="54" r="O63">
        <v>723160.00000000</v>
      </c>
      <c s="50" r="P63"/>
      <c s="55" r="Q63">
        <v>0.00000000</v>
      </c>
      <c s="55" r="R63">
        <v>0.00000000</v>
      </c>
      <c s="55" r="S63">
        <f>O63-Q63</f>
      </c>
    </row>
    <row r="64" ht="45.44900000" customHeight="1">
      <c s="49" r="A64" t="s">
        <v>29</v>
      </c>
      <c s="49" r="B64" t="s">
        <v>30</v>
      </c>
      <c s="50" r="C64">
        <v>43055.00000000</v>
      </c>
      <c s="51" r="D64" t="s">
        <v>33</v>
      </c>
      <c s="50" r="E64">
        <v>43993.00000000</v>
      </c>
      <c s="52" r="F64" t="s">
        <v>42</v>
      </c>
      <c s="52" r="G64" t="s">
        <v>32</v>
      </c>
      <c s="50" r="H64">
        <v>43056.00000000</v>
      </c>
      <c s="53" r="I64">
        <v>0.10000000</v>
      </c>
      <c s="50" r="J64">
        <v>46722.00000000</v>
      </c>
      <c s="54" r="K64">
        <v>2108.06000000</v>
      </c>
      <c s="50" r="L64"/>
      <c s="54" r="M64">
        <v>0.00000000</v>
      </c>
      <c s="50" r="N64">
        <v>46721.00000000</v>
      </c>
      <c s="54" r="O64">
        <v>723160.00000000</v>
      </c>
      <c s="50" r="P64"/>
      <c s="55" r="Q64">
        <v>0.00000000</v>
      </c>
      <c s="55" r="R64">
        <v>0.00000000</v>
      </c>
      <c s="55" r="S64">
        <f>O64-Q64</f>
      </c>
    </row>
    <row r="65" ht="45.44900000" customHeight="1">
      <c s="49" r="A65" t="s">
        <v>29</v>
      </c>
      <c s="49" r="B65" t="s">
        <v>30</v>
      </c>
      <c s="50" r="C65">
        <v>43055.00000000</v>
      </c>
      <c s="51" r="D65" t="s">
        <v>33</v>
      </c>
      <c s="50" r="E65">
        <v>43993.00000000</v>
      </c>
      <c s="52" r="F65" t="s">
        <v>42</v>
      </c>
      <c s="52" r="G65" t="s">
        <v>32</v>
      </c>
      <c s="50" r="H65">
        <v>43056.00000000</v>
      </c>
      <c s="53" r="I65">
        <v>0.10000000</v>
      </c>
      <c s="50" r="J65">
        <v>47088.00000000</v>
      </c>
      <c s="54" r="K65">
        <v>1385.07000000</v>
      </c>
      <c s="50" r="L65"/>
      <c s="54" r="M65">
        <v>0.00000000</v>
      </c>
      <c s="50" r="N65">
        <v>47087.00000000</v>
      </c>
      <c s="54" r="O65">
        <v>723160.00000000</v>
      </c>
      <c s="50" r="P65"/>
      <c s="55" r="Q65">
        <v>0.00000000</v>
      </c>
      <c s="55" r="R65">
        <v>0.00000000</v>
      </c>
      <c s="55" r="S65">
        <f>O65-Q65</f>
      </c>
    </row>
    <row r="66" ht="45.44900000" customHeight="1">
      <c s="49" r="A66" t="s">
        <v>29</v>
      </c>
      <c s="49" r="B66" t="s">
        <v>30</v>
      </c>
      <c s="50" r="C66">
        <v>43055.00000000</v>
      </c>
      <c s="51" r="D66" t="s">
        <v>33</v>
      </c>
      <c s="50" r="E66">
        <v>43993.00000000</v>
      </c>
      <c s="52" r="F66" t="s">
        <v>42</v>
      </c>
      <c s="52" r="G66" t="s">
        <v>32</v>
      </c>
      <c s="50" r="H66">
        <v>43056.00000000</v>
      </c>
      <c s="53" r="I66">
        <v>0.10000000</v>
      </c>
      <c s="50" r="J66">
        <v>47452.00000000</v>
      </c>
      <c s="54" r="K66">
        <v>661.74000000</v>
      </c>
      <c s="50" r="L66"/>
      <c s="54" r="M66">
        <v>0.00000000</v>
      </c>
      <c s="50" r="N66">
        <v>47452.00000000</v>
      </c>
      <c s="54" r="O66">
        <v>723160.00000000</v>
      </c>
      <c s="50" r="P66"/>
      <c s="55" r="Q66">
        <v>0.00000000</v>
      </c>
      <c s="55" r="R66">
        <v>0.00000000</v>
      </c>
      <c s="55" r="S66">
        <f>O66-Q66</f>
      </c>
    </row>
    <row r="67" ht="45.44900000" customHeight="1">
      <c s="49" r="A67" t="s">
        <v>29</v>
      </c>
      <c s="49" r="B67" t="s">
        <v>30</v>
      </c>
      <c s="50" r="C67">
        <v>42955.00000000</v>
      </c>
      <c s="51" r="D67" t="s">
        <v>31</v>
      </c>
      <c s="50" r="E67">
        <v>43993.00000000</v>
      </c>
      <c s="52" r="F67" t="s">
        <v>43</v>
      </c>
      <c s="52" r="G67" t="s">
        <v>32</v>
      </c>
      <c s="50" r="H67">
        <v>42956.00000000</v>
      </c>
      <c s="53" r="I67">
        <v>0.10000000</v>
      </c>
      <c s="50" r="J67">
        <v>45992.00000000</v>
      </c>
      <c s="54" r="K67">
        <v>1059.29000000</v>
      </c>
      <c s="50" r="L67"/>
      <c s="54" r="M67">
        <v>0.00000000</v>
      </c>
      <c s="50" r="N67">
        <v>45989.00000000</v>
      </c>
      <c s="54" r="O67">
        <v>215760.00000000</v>
      </c>
      <c s="50" r="P67"/>
      <c s="55" r="Q67">
        <v>0.00000000</v>
      </c>
      <c s="55" r="R67">
        <v>0.00000000</v>
      </c>
      <c s="55" r="S67">
        <f>O67-Q67</f>
      </c>
    </row>
    <row r="68" ht="45.44900000" customHeight="1">
      <c s="49" r="A68" t="s">
        <v>29</v>
      </c>
      <c s="49" r="B68" t="s">
        <v>30</v>
      </c>
      <c s="50" r="C68">
        <v>42955.00000000</v>
      </c>
      <c s="51" r="D68" t="s">
        <v>31</v>
      </c>
      <c s="50" r="E68">
        <v>43993.00000000</v>
      </c>
      <c s="52" r="F68" t="s">
        <v>43</v>
      </c>
      <c s="52" r="G68" t="s">
        <v>32</v>
      </c>
      <c s="50" r="H68">
        <v>42956.00000000</v>
      </c>
      <c s="53" r="I68">
        <v>0.10000000</v>
      </c>
      <c s="50" r="J68">
        <v>46357.00000000</v>
      </c>
      <c s="54" r="K68">
        <v>844.72000000</v>
      </c>
      <c s="50" r="L68"/>
      <c s="54" r="M68">
        <v>0.00000000</v>
      </c>
      <c s="50" r="N68">
        <v>46356.00000000</v>
      </c>
      <c s="54" r="O68">
        <v>215760.00000000</v>
      </c>
      <c s="50" r="P68"/>
      <c s="55" r="Q68">
        <v>0.00000000</v>
      </c>
      <c s="55" r="R68">
        <v>0.00000000</v>
      </c>
      <c s="55" r="S68">
        <f>O68-Q68</f>
      </c>
    </row>
    <row r="69" ht="45.44900000" customHeight="1">
      <c s="49" r="A69" t="s">
        <v>29</v>
      </c>
      <c s="49" r="B69" t="s">
        <v>30</v>
      </c>
      <c s="50" r="C69">
        <v>42955.00000000</v>
      </c>
      <c s="51" r="D69" t="s">
        <v>31</v>
      </c>
      <c s="50" r="E69">
        <v>43993.00000000</v>
      </c>
      <c s="52" r="F69" t="s">
        <v>43</v>
      </c>
      <c s="52" r="G69" t="s">
        <v>32</v>
      </c>
      <c s="50" r="H69">
        <v>42956.00000000</v>
      </c>
      <c s="53" r="I69">
        <v>0.10000000</v>
      </c>
      <c s="50" r="J69">
        <v>46722.00000000</v>
      </c>
      <c s="54" r="K69">
        <v>628.96000000</v>
      </c>
      <c s="50" r="L69"/>
      <c s="54" r="M69">
        <v>0.00000000</v>
      </c>
      <c s="50" r="N69">
        <v>46721.00000000</v>
      </c>
      <c s="54" r="O69">
        <v>215760.00000000</v>
      </c>
      <c s="50" r="P69"/>
      <c s="55" r="Q69">
        <v>0.00000000</v>
      </c>
      <c s="55" r="R69">
        <v>0.00000000</v>
      </c>
      <c s="55" r="S69">
        <f>O69-Q69</f>
      </c>
    </row>
    <row r="70" ht="45.44900000" customHeight="1">
      <c s="49" r="A70" t="s">
        <v>29</v>
      </c>
      <c s="49" r="B70" t="s">
        <v>30</v>
      </c>
      <c s="50" r="C70">
        <v>42955.00000000</v>
      </c>
      <c s="51" r="D70" t="s">
        <v>31</v>
      </c>
      <c s="50" r="E70">
        <v>43993.00000000</v>
      </c>
      <c s="52" r="F70" t="s">
        <v>43</v>
      </c>
      <c s="52" r="G70" t="s">
        <v>32</v>
      </c>
      <c s="50" r="H70">
        <v>42956.00000000</v>
      </c>
      <c s="53" r="I70">
        <v>0.10000000</v>
      </c>
      <c s="50" r="J70">
        <v>47088.00000000</v>
      </c>
      <c s="54" r="K70">
        <v>413.25000000</v>
      </c>
      <c s="50" r="L70"/>
      <c s="54" r="M70">
        <v>0.00000000</v>
      </c>
      <c s="50" r="N70">
        <v>47087.00000000</v>
      </c>
      <c s="54" r="O70">
        <v>215760.00000000</v>
      </c>
      <c s="50" r="P70"/>
      <c s="55" r="Q70">
        <v>0.00000000</v>
      </c>
      <c s="55" r="R70">
        <v>0.00000000</v>
      </c>
      <c s="55" r="S70">
        <f>O70-Q70</f>
      </c>
    </row>
    <row r="71" ht="45.44900000" customHeight="1">
      <c s="49" r="A71" t="s">
        <v>29</v>
      </c>
      <c s="49" r="B71" t="s">
        <v>30</v>
      </c>
      <c s="50" r="C71">
        <v>42955.00000000</v>
      </c>
      <c s="51" r="D71" t="s">
        <v>31</v>
      </c>
      <c s="50" r="E71">
        <v>43993.00000000</v>
      </c>
      <c s="52" r="F71" t="s">
        <v>43</v>
      </c>
      <c s="52" r="G71" t="s">
        <v>32</v>
      </c>
      <c s="50" r="H71">
        <v>42956.00000000</v>
      </c>
      <c s="53" r="I71">
        <v>0.10000000</v>
      </c>
      <c s="50" r="J71">
        <v>47452.00000000</v>
      </c>
      <c s="54" r="K71">
        <v>197.44000000</v>
      </c>
      <c s="50" r="L71"/>
      <c s="54" r="M71">
        <v>0.00000000</v>
      </c>
      <c s="50" r="N71">
        <v>47452.00000000</v>
      </c>
      <c s="54" r="O71">
        <v>215760.00000000</v>
      </c>
      <c s="50" r="P71"/>
      <c s="55" r="Q71">
        <v>0.00000000</v>
      </c>
      <c s="55" r="R71">
        <v>0.00000000</v>
      </c>
      <c s="55" r="S71">
        <f>O71-Q71</f>
      </c>
    </row>
    <row r="72" ht="45.44900000" customHeight="1">
      <c s="49" r="A72" t="s">
        <v>29</v>
      </c>
      <c s="49" r="B72" t="s">
        <v>30</v>
      </c>
      <c s="50" r="C72">
        <v>43413.00000000</v>
      </c>
      <c s="51" r="D72" t="s">
        <v>36</v>
      </c>
      <c s="50" r="E72">
        <v>43993.00000000</v>
      </c>
      <c s="52" r="F72" t="s">
        <v>39</v>
      </c>
      <c s="52" r="G72" t="s">
        <v>32</v>
      </c>
      <c s="50" r="H72">
        <v>43416.00000000</v>
      </c>
      <c s="53" r="I72">
        <v>0.10000000</v>
      </c>
      <c s="50" r="J72">
        <v>44166.00000000</v>
      </c>
      <c s="54" r="K72">
        <v>589.37000000</v>
      </c>
      <c s="50" r="L72">
        <v>44159.00000000</v>
      </c>
      <c s="54" r="M72">
        <v>589.37000000</v>
      </c>
      <c s="50" r="N72"/>
      <c s="54" r="O72">
        <v>0.00000000</v>
      </c>
      <c s="50" r="P72"/>
      <c s="55" r="Q72">
        <v>0.00000000</v>
      </c>
      <c s="55" r="R72">
        <v>0.00000000</v>
      </c>
      <c s="55" r="S72">
        <f>O72-Q72</f>
      </c>
    </row>
    <row r="73" ht="45.44900000" customHeight="1">
      <c s="49" r="A73" t="s">
        <v>29</v>
      </c>
      <c s="49" r="B73" t="s">
        <v>30</v>
      </c>
      <c s="50" r="C73">
        <v>43413.00000000</v>
      </c>
      <c s="51" r="D73" t="s">
        <v>36</v>
      </c>
      <c s="50" r="E73">
        <v>43993.00000000</v>
      </c>
      <c s="52" r="F73" t="s">
        <v>39</v>
      </c>
      <c s="52" r="G73" t="s">
        <v>32</v>
      </c>
      <c s="50" r="H73">
        <v>43416.00000000</v>
      </c>
      <c s="53" r="I73">
        <v>0.10000000</v>
      </c>
      <c s="50" r="J73">
        <v>44531.00000000</v>
      </c>
      <c s="54" r="K73">
        <v>1057.40000000</v>
      </c>
      <c s="50" r="L73">
        <v>44529.00000000</v>
      </c>
      <c s="54" r="M73">
        <v>1057.40000000</v>
      </c>
      <c s="50" r="N73"/>
      <c s="54" r="O73">
        <v>0.00000000</v>
      </c>
      <c s="50" r="P73"/>
      <c s="55" r="Q73">
        <v>0.00000000</v>
      </c>
      <c s="55" r="R73">
        <v>0.00000000</v>
      </c>
      <c s="55" r="S73">
        <f>O73-Q73</f>
      </c>
    </row>
    <row r="74" ht="45.44900000" customHeight="1">
      <c s="49" r="A74" t="s">
        <v>29</v>
      </c>
      <c s="49" r="B74" t="s">
        <v>30</v>
      </c>
      <c s="50" r="C74">
        <v>43413.00000000</v>
      </c>
      <c s="51" r="D74" t="s">
        <v>36</v>
      </c>
      <c s="50" r="E74">
        <v>43993.00000000</v>
      </c>
      <c s="52" r="F74" t="s">
        <v>39</v>
      </c>
      <c s="52" r="G74" t="s">
        <v>32</v>
      </c>
      <c s="50" r="H74">
        <v>43416.00000000</v>
      </c>
      <c s="53" r="I74">
        <v>0.10000000</v>
      </c>
      <c s="50" r="J74">
        <v>44896.00000000</v>
      </c>
      <c s="54" r="K74">
        <v>1057.40000000</v>
      </c>
      <c s="50" r="L74">
        <v>44839.00000000</v>
      </c>
      <c s="54" r="M74">
        <v>1057.40000000</v>
      </c>
      <c s="50" r="N74"/>
      <c s="54" r="O74">
        <v>0.00000000</v>
      </c>
      <c s="50" r="P74"/>
      <c s="55" r="Q74">
        <v>0.00000000</v>
      </c>
      <c s="55" r="R74">
        <v>0.00000000</v>
      </c>
      <c s="55" r="S74">
        <f>O74-Q74</f>
      </c>
    </row>
    <row r="75" ht="45.44900000" customHeight="1">
      <c s="49" r="A75" t="s">
        <v>29</v>
      </c>
      <c s="49" r="B75" t="s">
        <v>30</v>
      </c>
      <c s="50" r="C75">
        <v>43413.00000000</v>
      </c>
      <c s="51" r="D75" t="s">
        <v>36</v>
      </c>
      <c s="50" r="E75">
        <v>43993.00000000</v>
      </c>
      <c s="52" r="F75" t="s">
        <v>39</v>
      </c>
      <c s="52" r="G75" t="s">
        <v>32</v>
      </c>
      <c s="50" r="H75">
        <v>43416.00000000</v>
      </c>
      <c s="53" r="I75">
        <v>0.10000000</v>
      </c>
      <c s="50" r="J75">
        <v>45261.00000000</v>
      </c>
      <c s="54" r="K75">
        <v>1057.40000000</v>
      </c>
      <c s="50" r="L75">
        <v>45252.00000000</v>
      </c>
      <c s="54" r="M75">
        <v>1057.40000000</v>
      </c>
      <c s="50" r="N75"/>
      <c s="54" r="O75">
        <v>0.00000000</v>
      </c>
      <c s="50" r="P75"/>
      <c s="55" r="Q75">
        <v>0.00000000</v>
      </c>
      <c s="55" r="R75">
        <v>0.00000000</v>
      </c>
      <c s="55" r="S75">
        <f>O75-Q75</f>
      </c>
    </row>
    <row r="76" ht="45.44900000" customHeight="1">
      <c s="49" r="A76" t="s">
        <v>29</v>
      </c>
      <c s="49" r="B76" t="s">
        <v>30</v>
      </c>
      <c s="50" r="C76">
        <v>43413.00000000</v>
      </c>
      <c s="51" r="D76" t="s">
        <v>36</v>
      </c>
      <c s="50" r="E76">
        <v>43993.00000000</v>
      </c>
      <c s="52" r="F76" t="s">
        <v>39</v>
      </c>
      <c s="52" r="G76" t="s">
        <v>32</v>
      </c>
      <c s="50" r="H76">
        <v>43416.00000000</v>
      </c>
      <c s="53" r="I76">
        <v>0.10000000</v>
      </c>
      <c s="50" r="J76">
        <v>45627.00000000</v>
      </c>
      <c s="54" r="K76">
        <v>1057.40000000</v>
      </c>
      <c s="50" r="L76">
        <v>45587.00000000</v>
      </c>
      <c s="54" r="M76">
        <v>1057.40000000</v>
      </c>
      <c s="50" r="N76"/>
      <c s="54" r="O76">
        <v>0.00000000</v>
      </c>
      <c s="50" r="P76"/>
      <c s="55" r="Q76">
        <v>0.00000000</v>
      </c>
      <c s="55" r="R76">
        <v>0.00000000</v>
      </c>
      <c s="55" r="S76">
        <f>O76-Q76</f>
      </c>
    </row>
    <row r="77" ht="45.44900000" customHeight="1">
      <c s="49" r="A77" t="s">
        <v>29</v>
      </c>
      <c s="49" r="B77" t="s">
        <v>30</v>
      </c>
      <c s="50" r="C77">
        <v>43265.00000000</v>
      </c>
      <c s="51" r="D77" t="s">
        <v>35</v>
      </c>
      <c s="50" r="E77">
        <v>43993.00000000</v>
      </c>
      <c s="52" r="F77" t="s">
        <v>40</v>
      </c>
      <c s="52" r="G77" t="s">
        <v>32</v>
      </c>
      <c s="50" r="H77">
        <v>43266.00000000</v>
      </c>
      <c s="53" r="I77">
        <v>0.10000000</v>
      </c>
      <c s="50" r="J77">
        <v>44166.00000000</v>
      </c>
      <c s="54" r="K77">
        <v>1040.18000000</v>
      </c>
      <c s="50" r="L77">
        <v>44159.00000000</v>
      </c>
      <c s="54" r="M77">
        <v>1040.18000000</v>
      </c>
      <c s="50" r="N77"/>
      <c s="54" r="O77">
        <v>0.00000000</v>
      </c>
      <c s="50" r="P77"/>
      <c s="55" r="Q77">
        <v>0.00000000</v>
      </c>
      <c s="55" r="R77">
        <v>0.00000000</v>
      </c>
      <c s="55" r="S77">
        <f>O77-Q77</f>
      </c>
    </row>
    <row r="78" ht="45.44900000" customHeight="1">
      <c s="49" r="A78" t="s">
        <v>29</v>
      </c>
      <c s="49" r="B78" t="s">
        <v>30</v>
      </c>
      <c s="50" r="C78">
        <v>43265.00000000</v>
      </c>
      <c s="51" r="D78" t="s">
        <v>35</v>
      </c>
      <c s="50" r="E78">
        <v>43993.00000000</v>
      </c>
      <c s="52" r="F78" t="s">
        <v>40</v>
      </c>
      <c s="52" r="G78" t="s">
        <v>32</v>
      </c>
      <c s="50" r="H78">
        <v>43266.00000000</v>
      </c>
      <c s="53" r="I78">
        <v>0.10000000</v>
      </c>
      <c s="50" r="J78">
        <v>44531.00000000</v>
      </c>
      <c s="54" r="K78">
        <v>1866.20000000</v>
      </c>
      <c s="50" r="L78">
        <v>44529.00000000</v>
      </c>
      <c s="54" r="M78">
        <v>1866.20000000</v>
      </c>
      <c s="50" r="N78"/>
      <c s="54" r="O78">
        <v>0.00000000</v>
      </c>
      <c s="50" r="P78"/>
      <c s="55" r="Q78">
        <v>0.00000000</v>
      </c>
      <c s="55" r="R78">
        <v>0.00000000</v>
      </c>
      <c s="55" r="S78">
        <f>O78-Q78</f>
      </c>
    </row>
    <row r="79" ht="45.44900000" customHeight="1">
      <c s="49" r="A79" t="s">
        <v>29</v>
      </c>
      <c s="49" r="B79" t="s">
        <v>30</v>
      </c>
      <c s="50" r="C79">
        <v>43265.00000000</v>
      </c>
      <c s="51" r="D79" t="s">
        <v>35</v>
      </c>
      <c s="50" r="E79">
        <v>43993.00000000</v>
      </c>
      <c s="52" r="F79" t="s">
        <v>40</v>
      </c>
      <c s="52" r="G79" t="s">
        <v>32</v>
      </c>
      <c s="50" r="H79">
        <v>43266.00000000</v>
      </c>
      <c s="53" r="I79">
        <v>0.10000000</v>
      </c>
      <c s="50" r="J79">
        <v>44896.00000000</v>
      </c>
      <c s="54" r="K79">
        <v>1866.20000000</v>
      </c>
      <c s="50" r="L79">
        <v>44839.00000000</v>
      </c>
      <c s="54" r="M79">
        <v>1866.20000000</v>
      </c>
      <c s="50" r="N79"/>
      <c s="54" r="O79">
        <v>0.00000000</v>
      </c>
      <c s="50" r="P79"/>
      <c s="55" r="Q79">
        <v>0.00000000</v>
      </c>
      <c s="55" r="R79">
        <v>0.00000000</v>
      </c>
      <c s="55" r="S79">
        <f>O79-Q79</f>
      </c>
    </row>
    <row r="80" ht="45.44900000" customHeight="1">
      <c s="49" r="A80" t="s">
        <v>29</v>
      </c>
      <c s="49" r="B80" t="s">
        <v>30</v>
      </c>
      <c s="50" r="C80">
        <v>43265.00000000</v>
      </c>
      <c s="51" r="D80" t="s">
        <v>35</v>
      </c>
      <c s="50" r="E80">
        <v>43993.00000000</v>
      </c>
      <c s="52" r="F80" t="s">
        <v>40</v>
      </c>
      <c s="52" r="G80" t="s">
        <v>32</v>
      </c>
      <c s="50" r="H80">
        <v>43266.00000000</v>
      </c>
      <c s="53" r="I80">
        <v>0.10000000</v>
      </c>
      <c s="50" r="J80">
        <v>45261.00000000</v>
      </c>
      <c s="54" r="K80">
        <v>1866.20000000</v>
      </c>
      <c s="50" r="L80">
        <v>45252.00000000</v>
      </c>
      <c s="54" r="M80">
        <v>1866.20000000</v>
      </c>
      <c s="50" r="N80"/>
      <c s="54" r="O80">
        <v>0.00000000</v>
      </c>
      <c s="50" r="P80"/>
      <c s="55" r="Q80">
        <v>0.00000000</v>
      </c>
      <c s="55" r="R80">
        <v>0.00000000</v>
      </c>
      <c s="55" r="S80">
        <f>O80-Q80</f>
      </c>
    </row>
    <row r="81" ht="45.44900000" customHeight="1">
      <c s="49" r="A81" t="s">
        <v>29</v>
      </c>
      <c s="49" r="B81" t="s">
        <v>30</v>
      </c>
      <c s="50" r="C81">
        <v>43265.00000000</v>
      </c>
      <c s="51" r="D81" t="s">
        <v>35</v>
      </c>
      <c s="50" r="E81">
        <v>43993.00000000</v>
      </c>
      <c s="52" r="F81" t="s">
        <v>40</v>
      </c>
      <c s="52" r="G81" t="s">
        <v>32</v>
      </c>
      <c s="50" r="H81">
        <v>43266.00000000</v>
      </c>
      <c s="53" r="I81">
        <v>0.10000000</v>
      </c>
      <c s="50" r="J81">
        <v>45627.00000000</v>
      </c>
      <c s="54" r="K81">
        <v>1866.20000000</v>
      </c>
      <c s="50" r="L81">
        <v>45587.00000000</v>
      </c>
      <c s="54" r="M81">
        <v>1866.20000000</v>
      </c>
      <c s="50" r="N81"/>
      <c s="54" r="O81">
        <v>0.00000000</v>
      </c>
      <c s="50" r="P81"/>
      <c s="55" r="Q81">
        <v>0.00000000</v>
      </c>
      <c s="55" r="R81">
        <v>0.00000000</v>
      </c>
      <c s="55" r="S81">
        <f>O81-Q81</f>
      </c>
    </row>
    <row r="82" ht="45.44900000" customHeight="1">
      <c s="49" r="A82" t="s">
        <v>29</v>
      </c>
      <c s="49" r="B82" t="s">
        <v>30</v>
      </c>
      <c s="50" r="C82">
        <v>43215.00000000</v>
      </c>
      <c s="51" r="D82" t="s">
        <v>34</v>
      </c>
      <c s="50" r="E82">
        <v>43993.00000000</v>
      </c>
      <c s="52" r="F82" t="s">
        <v>41</v>
      </c>
      <c s="52" r="G82" t="s">
        <v>32</v>
      </c>
      <c s="50" r="H82">
        <v>43216.00000000</v>
      </c>
      <c s="53" r="I82">
        <v>0.10000000</v>
      </c>
      <c s="50" r="J82">
        <v>44166.00000000</v>
      </c>
      <c s="54" r="K82">
        <v>170.84000000</v>
      </c>
      <c s="50" r="L82">
        <v>44159.00000000</v>
      </c>
      <c s="54" r="M82">
        <v>170.84000000</v>
      </c>
      <c s="50" r="N82"/>
      <c s="54" r="O82">
        <v>0.00000000</v>
      </c>
      <c s="50" r="P82"/>
      <c s="55" r="Q82">
        <v>0.00000000</v>
      </c>
      <c s="55" r="R82">
        <v>0.00000000</v>
      </c>
      <c s="55" r="S82">
        <f>O82-Q82</f>
      </c>
    </row>
    <row r="83" ht="45.44900000" customHeight="1">
      <c s="49" r="A83" t="s">
        <v>29</v>
      </c>
      <c s="49" r="B83" t="s">
        <v>30</v>
      </c>
      <c s="50" r="C83">
        <v>43215.00000000</v>
      </c>
      <c s="51" r="D83" t="s">
        <v>34</v>
      </c>
      <c s="50" r="E83">
        <v>43993.00000000</v>
      </c>
      <c s="52" r="F83" t="s">
        <v>41</v>
      </c>
      <c s="52" r="G83" t="s">
        <v>32</v>
      </c>
      <c s="50" r="H83">
        <v>43216.00000000</v>
      </c>
      <c s="53" r="I83">
        <v>0.10000000</v>
      </c>
      <c s="50" r="J83">
        <v>44531.00000000</v>
      </c>
      <c s="54" r="K83">
        <v>306.50000000</v>
      </c>
      <c s="50" r="L83">
        <v>44529.00000000</v>
      </c>
      <c s="54" r="M83">
        <v>306.50000000</v>
      </c>
      <c s="50" r="N83"/>
      <c s="54" r="O83">
        <v>0.00000000</v>
      </c>
      <c s="50" r="P83"/>
      <c s="55" r="Q83">
        <v>0.00000000</v>
      </c>
      <c s="55" r="R83">
        <v>0.00000000</v>
      </c>
      <c s="55" r="S83">
        <f>O83-Q83</f>
      </c>
    </row>
    <row r="84" ht="45.44900000" customHeight="1">
      <c s="49" r="A84" t="s">
        <v>29</v>
      </c>
      <c s="49" r="B84" t="s">
        <v>30</v>
      </c>
      <c s="50" r="C84">
        <v>43215.00000000</v>
      </c>
      <c s="51" r="D84" t="s">
        <v>34</v>
      </c>
      <c s="50" r="E84">
        <v>43993.00000000</v>
      </c>
      <c s="52" r="F84" t="s">
        <v>41</v>
      </c>
      <c s="52" r="G84" t="s">
        <v>32</v>
      </c>
      <c s="50" r="H84">
        <v>43216.00000000</v>
      </c>
      <c s="53" r="I84">
        <v>0.10000000</v>
      </c>
      <c s="50" r="J84">
        <v>44896.00000000</v>
      </c>
      <c s="54" r="K84">
        <v>306.50000000</v>
      </c>
      <c s="50" r="L84">
        <v>44839.00000000</v>
      </c>
      <c s="54" r="M84">
        <v>306.50000000</v>
      </c>
      <c s="50" r="N84"/>
      <c s="54" r="O84">
        <v>0.00000000</v>
      </c>
      <c s="50" r="P84"/>
      <c s="55" r="Q84">
        <v>0.00000000</v>
      </c>
      <c s="55" r="R84">
        <v>0.00000000</v>
      </c>
      <c s="55" r="S84">
        <f>O84-Q84</f>
      </c>
    </row>
    <row r="85" ht="45.44900000" customHeight="1">
      <c s="49" r="A85" t="s">
        <v>29</v>
      </c>
      <c s="49" r="B85" t="s">
        <v>30</v>
      </c>
      <c s="50" r="C85">
        <v>43215.00000000</v>
      </c>
      <c s="51" r="D85" t="s">
        <v>34</v>
      </c>
      <c s="50" r="E85">
        <v>43993.00000000</v>
      </c>
      <c s="52" r="F85" t="s">
        <v>41</v>
      </c>
      <c s="52" r="G85" t="s">
        <v>32</v>
      </c>
      <c s="50" r="H85">
        <v>43216.00000000</v>
      </c>
      <c s="53" r="I85">
        <v>0.10000000</v>
      </c>
      <c s="50" r="J85">
        <v>45261.00000000</v>
      </c>
      <c s="54" r="K85">
        <v>306.50000000</v>
      </c>
      <c s="50" r="L85">
        <v>45252.00000000</v>
      </c>
      <c s="54" r="M85">
        <v>306.50000000</v>
      </c>
      <c s="50" r="N85"/>
      <c s="54" r="O85">
        <v>0.00000000</v>
      </c>
      <c s="50" r="P85"/>
      <c s="55" r="Q85">
        <v>0.00000000</v>
      </c>
      <c s="55" r="R85">
        <v>0.00000000</v>
      </c>
      <c s="55" r="S85">
        <f>O85-Q85</f>
      </c>
    </row>
    <row r="86" ht="45.44900000" customHeight="1">
      <c s="49" r="A86" t="s">
        <v>29</v>
      </c>
      <c s="49" r="B86" t="s">
        <v>30</v>
      </c>
      <c s="50" r="C86">
        <v>43215.00000000</v>
      </c>
      <c s="51" r="D86" t="s">
        <v>34</v>
      </c>
      <c s="50" r="E86">
        <v>43993.00000000</v>
      </c>
      <c s="52" r="F86" t="s">
        <v>41</v>
      </c>
      <c s="52" r="G86" t="s">
        <v>32</v>
      </c>
      <c s="50" r="H86">
        <v>43216.00000000</v>
      </c>
      <c s="53" r="I86">
        <v>0.10000000</v>
      </c>
      <c s="50" r="J86">
        <v>45627.00000000</v>
      </c>
      <c s="54" r="K86">
        <v>306.50000000</v>
      </c>
      <c s="50" r="L86">
        <v>45587.00000000</v>
      </c>
      <c s="54" r="M86">
        <v>306.50000000</v>
      </c>
      <c s="50" r="N86"/>
      <c s="54" r="O86">
        <v>0.00000000</v>
      </c>
      <c s="50" r="P86"/>
      <c s="55" r="Q86">
        <v>0.00000000</v>
      </c>
      <c s="55" r="R86">
        <v>0.00000000</v>
      </c>
      <c s="55" r="S86">
        <f>O86-Q86</f>
      </c>
    </row>
    <row r="87" ht="45.44900000" customHeight="1">
      <c s="49" r="A87" t="s">
        <v>29</v>
      </c>
      <c s="49" r="B87" t="s">
        <v>30</v>
      </c>
      <c s="50" r="C87">
        <v>43055.00000000</v>
      </c>
      <c s="51" r="D87" t="s">
        <v>33</v>
      </c>
      <c s="50" r="E87">
        <v>43993.00000000</v>
      </c>
      <c s="52" r="F87" t="s">
        <v>42</v>
      </c>
      <c s="52" r="G87" t="s">
        <v>32</v>
      </c>
      <c s="50" r="H87">
        <v>43056.00000000</v>
      </c>
      <c s="53" r="I87">
        <v>0.10000000</v>
      </c>
      <c s="50" r="J87">
        <v>44166.00000000</v>
      </c>
      <c s="54" r="K87">
        <v>2015.36000000</v>
      </c>
      <c s="50" r="L87">
        <v>44159.00000000</v>
      </c>
      <c s="54" r="M87">
        <v>2015.36000000</v>
      </c>
      <c s="50" r="N87"/>
      <c s="54" r="O87">
        <v>0.00000000</v>
      </c>
      <c s="50" r="P87"/>
      <c s="55" r="Q87">
        <v>0.00000000</v>
      </c>
      <c s="55" r="R87">
        <v>0.00000000</v>
      </c>
      <c s="55" r="S87">
        <f>O87-Q87</f>
      </c>
    </row>
    <row r="88" ht="45.44900000" customHeight="1">
      <c s="49" r="A88" t="s">
        <v>29</v>
      </c>
      <c s="49" r="B88" t="s">
        <v>30</v>
      </c>
      <c s="50" r="C88">
        <v>43055.00000000</v>
      </c>
      <c s="51" r="D88" t="s">
        <v>33</v>
      </c>
      <c s="50" r="E88">
        <v>43993.00000000</v>
      </c>
      <c s="52" r="F88" t="s">
        <v>42</v>
      </c>
      <c s="52" r="G88" t="s">
        <v>32</v>
      </c>
      <c s="50" r="H88">
        <v>43056.00000000</v>
      </c>
      <c s="53" r="I88">
        <v>0.10000000</v>
      </c>
      <c s="50" r="J88">
        <v>44531.00000000</v>
      </c>
      <c s="54" r="K88">
        <v>3615.80000000</v>
      </c>
      <c s="50" r="L88">
        <v>44529.00000000</v>
      </c>
      <c s="54" r="M88">
        <v>3615.80000000</v>
      </c>
      <c s="50" r="N88"/>
      <c s="54" r="O88">
        <v>0.00000000</v>
      </c>
      <c s="50" r="P88"/>
      <c s="55" r="Q88">
        <v>0.00000000</v>
      </c>
      <c s="55" r="R88">
        <v>0.00000000</v>
      </c>
      <c s="55" r="S88">
        <f>O88-Q88</f>
      </c>
    </row>
    <row r="89" ht="45.44900000" customHeight="1">
      <c s="49" r="A89" t="s">
        <v>29</v>
      </c>
      <c s="49" r="B89" t="s">
        <v>30</v>
      </c>
      <c s="50" r="C89">
        <v>43055.00000000</v>
      </c>
      <c s="51" r="D89" t="s">
        <v>33</v>
      </c>
      <c s="50" r="E89">
        <v>43993.00000000</v>
      </c>
      <c s="52" r="F89" t="s">
        <v>42</v>
      </c>
      <c s="52" r="G89" t="s">
        <v>32</v>
      </c>
      <c s="50" r="H89">
        <v>43056.00000000</v>
      </c>
      <c s="53" r="I89">
        <v>0.10000000</v>
      </c>
      <c s="50" r="J89">
        <v>44896.00000000</v>
      </c>
      <c s="54" r="K89">
        <v>3615.80000000</v>
      </c>
      <c s="50" r="L89">
        <v>44839.00000000</v>
      </c>
      <c s="54" r="M89">
        <v>3615.80000000</v>
      </c>
      <c s="50" r="N89"/>
      <c s="54" r="O89">
        <v>0.00000000</v>
      </c>
      <c s="50" r="P89"/>
      <c s="55" r="Q89">
        <v>0.00000000</v>
      </c>
      <c s="55" r="R89">
        <v>0.00000000</v>
      </c>
      <c s="55" r="S89">
        <f>O89-Q89</f>
      </c>
    </row>
    <row r="90" ht="45.44900000" customHeight="1">
      <c s="49" r="A90" t="s">
        <v>29</v>
      </c>
      <c s="49" r="B90" t="s">
        <v>30</v>
      </c>
      <c s="50" r="C90">
        <v>43055.00000000</v>
      </c>
      <c s="51" r="D90" t="s">
        <v>33</v>
      </c>
      <c s="50" r="E90">
        <v>43993.00000000</v>
      </c>
      <c s="52" r="F90" t="s">
        <v>42</v>
      </c>
      <c s="52" r="G90" t="s">
        <v>32</v>
      </c>
      <c s="50" r="H90">
        <v>43056.00000000</v>
      </c>
      <c s="53" r="I90">
        <v>0.10000000</v>
      </c>
      <c s="50" r="J90">
        <v>45261.00000000</v>
      </c>
      <c s="54" r="K90">
        <v>3615.80000000</v>
      </c>
      <c s="50" r="L90">
        <v>45252.00000000</v>
      </c>
      <c s="54" r="M90">
        <v>3615.80000000</v>
      </c>
      <c s="50" r="N90"/>
      <c s="54" r="O90">
        <v>0.00000000</v>
      </c>
      <c s="50" r="P90"/>
      <c s="55" r="Q90">
        <v>0.00000000</v>
      </c>
      <c s="55" r="R90">
        <v>0.00000000</v>
      </c>
      <c s="55" r="S90">
        <f>O90-Q90</f>
      </c>
    </row>
    <row r="91" ht="45.44900000" customHeight="1">
      <c s="49" r="A91" t="s">
        <v>29</v>
      </c>
      <c s="49" r="B91" t="s">
        <v>30</v>
      </c>
      <c s="50" r="C91">
        <v>43055.00000000</v>
      </c>
      <c s="51" r="D91" t="s">
        <v>33</v>
      </c>
      <c s="50" r="E91">
        <v>43993.00000000</v>
      </c>
      <c s="52" r="F91" t="s">
        <v>42</v>
      </c>
      <c s="52" r="G91" t="s">
        <v>32</v>
      </c>
      <c s="50" r="H91">
        <v>43056.00000000</v>
      </c>
      <c s="53" r="I91">
        <v>0.10000000</v>
      </c>
      <c s="50" r="J91">
        <v>45627.00000000</v>
      </c>
      <c s="54" r="K91">
        <v>3615.80000000</v>
      </c>
      <c s="50" r="L91">
        <v>45587.00000000</v>
      </c>
      <c s="54" r="M91">
        <v>3615.80000000</v>
      </c>
      <c s="50" r="N91"/>
      <c s="54" r="O91">
        <v>0.00000000</v>
      </c>
      <c s="50" r="P91"/>
      <c s="55" r="Q91">
        <v>0.00000000</v>
      </c>
      <c s="55" r="R91">
        <v>0.00000000</v>
      </c>
      <c s="55" r="S91">
        <f>O91-Q91</f>
      </c>
    </row>
    <row r="92" ht="45.44900000" customHeight="1">
      <c s="49" r="A92" t="s">
        <v>29</v>
      </c>
      <c s="49" r="B92" t="s">
        <v>30</v>
      </c>
      <c s="50" r="C92">
        <v>42955.00000000</v>
      </c>
      <c s="51" r="D92" t="s">
        <v>31</v>
      </c>
      <c s="50" r="E92">
        <v>43993.00000000</v>
      </c>
      <c s="52" r="F92" t="s">
        <v>43</v>
      </c>
      <c s="52" r="G92" t="s">
        <v>32</v>
      </c>
      <c s="50" r="H92">
        <v>42956.00000000</v>
      </c>
      <c s="53" r="I92">
        <v>0.10000000</v>
      </c>
      <c s="50" r="J92">
        <v>44166.00000000</v>
      </c>
      <c s="54" r="K92">
        <v>601.30000000</v>
      </c>
      <c s="50" r="L92">
        <v>44159.00000000</v>
      </c>
      <c s="54" r="M92">
        <v>601.30000000</v>
      </c>
      <c s="50" r="N92"/>
      <c s="54" r="O92">
        <v>0.00000000</v>
      </c>
      <c s="50" r="P92"/>
      <c s="55" r="Q92">
        <v>0.00000000</v>
      </c>
      <c s="55" r="R92">
        <v>0.00000000</v>
      </c>
      <c s="55" r="S92">
        <f>O92-Q92</f>
      </c>
    </row>
    <row r="93" ht="45.44900000" customHeight="1">
      <c s="49" r="A93" t="s">
        <v>29</v>
      </c>
      <c s="49" r="B93" t="s">
        <v>30</v>
      </c>
      <c s="50" r="C93">
        <v>42955.00000000</v>
      </c>
      <c s="51" r="D93" t="s">
        <v>31</v>
      </c>
      <c s="50" r="E93">
        <v>43993.00000000</v>
      </c>
      <c s="52" r="F93" t="s">
        <v>43</v>
      </c>
      <c s="52" r="G93" t="s">
        <v>32</v>
      </c>
      <c s="50" r="H93">
        <v>42956.00000000</v>
      </c>
      <c s="53" r="I93">
        <v>0.10000000</v>
      </c>
      <c s="50" r="J93">
        <v>44531.00000000</v>
      </c>
      <c s="54" r="K93">
        <v>1078.80000000</v>
      </c>
      <c s="50" r="L93">
        <v>44529.00000000</v>
      </c>
      <c s="54" r="M93">
        <v>1078.80000000</v>
      </c>
      <c s="50" r="N93"/>
      <c s="54" r="O93">
        <v>0.00000000</v>
      </c>
      <c s="50" r="P93"/>
      <c s="55" r="Q93">
        <v>0.00000000</v>
      </c>
      <c s="55" r="R93">
        <v>0.00000000</v>
      </c>
      <c s="55" r="S93">
        <f>O93-Q93</f>
      </c>
    </row>
    <row r="94" ht="45.44900000" customHeight="1">
      <c s="49" r="A94" t="s">
        <v>29</v>
      </c>
      <c s="49" r="B94" t="s">
        <v>30</v>
      </c>
      <c s="50" r="C94">
        <v>42955.00000000</v>
      </c>
      <c s="51" r="D94" t="s">
        <v>31</v>
      </c>
      <c s="50" r="E94">
        <v>43993.00000000</v>
      </c>
      <c s="52" r="F94" t="s">
        <v>43</v>
      </c>
      <c s="52" r="G94" t="s">
        <v>32</v>
      </c>
      <c s="50" r="H94">
        <v>42956.00000000</v>
      </c>
      <c s="53" r="I94">
        <v>0.10000000</v>
      </c>
      <c s="50" r="J94">
        <v>44896.00000000</v>
      </c>
      <c s="54" r="K94">
        <v>1078.80000000</v>
      </c>
      <c s="50" r="L94">
        <v>44839.00000000</v>
      </c>
      <c s="54" r="M94">
        <v>1078.80000000</v>
      </c>
      <c s="50" r="N94"/>
      <c s="54" r="O94">
        <v>0.00000000</v>
      </c>
      <c s="50" r="P94"/>
      <c s="55" r="Q94">
        <v>0.00000000</v>
      </c>
      <c s="55" r="R94">
        <v>0.00000000</v>
      </c>
      <c s="55" r="S94">
        <f>O94-Q94</f>
      </c>
    </row>
    <row r="95" ht="45.44900000" customHeight="1">
      <c s="49" r="A95" t="s">
        <v>29</v>
      </c>
      <c s="49" r="B95" t="s">
        <v>30</v>
      </c>
      <c s="50" r="C95">
        <v>42955.00000000</v>
      </c>
      <c s="51" r="D95" t="s">
        <v>31</v>
      </c>
      <c s="50" r="E95">
        <v>43993.00000000</v>
      </c>
      <c s="52" r="F95" t="s">
        <v>43</v>
      </c>
      <c s="52" r="G95" t="s">
        <v>32</v>
      </c>
      <c s="50" r="H95">
        <v>42956.00000000</v>
      </c>
      <c s="53" r="I95">
        <v>0.10000000</v>
      </c>
      <c s="50" r="J95">
        <v>45261.00000000</v>
      </c>
      <c s="54" r="K95">
        <v>1078.80000000</v>
      </c>
      <c s="50" r="L95">
        <v>45252.00000000</v>
      </c>
      <c s="54" r="M95">
        <v>1078.80000000</v>
      </c>
      <c s="50" r="N95"/>
      <c s="54" r="O95">
        <v>0.00000000</v>
      </c>
      <c s="50" r="P95"/>
      <c s="55" r="Q95">
        <v>0.00000000</v>
      </c>
      <c s="55" r="R95">
        <v>0.00000000</v>
      </c>
      <c s="55" r="S95">
        <f>O95-Q95</f>
      </c>
    </row>
    <row r="96" ht="45.44900000" customHeight="1">
      <c s="49" r="A96" t="s">
        <v>29</v>
      </c>
      <c s="49" r="B96" t="s">
        <v>30</v>
      </c>
      <c s="50" r="C96">
        <v>42955.00000000</v>
      </c>
      <c s="51" r="D96" t="s">
        <v>31</v>
      </c>
      <c s="50" r="E96">
        <v>43993.00000000</v>
      </c>
      <c s="52" r="F96" t="s">
        <v>43</v>
      </c>
      <c s="52" r="G96" t="s">
        <v>32</v>
      </c>
      <c s="50" r="H96">
        <v>42956.00000000</v>
      </c>
      <c s="53" r="I96">
        <v>0.10000000</v>
      </c>
      <c s="50" r="J96">
        <v>45627.00000000</v>
      </c>
      <c s="54" r="K96">
        <v>1078.80000000</v>
      </c>
      <c s="50" r="L96">
        <v>45587.00000000</v>
      </c>
      <c s="54" r="M96">
        <v>1078.80000000</v>
      </c>
      <c s="50" r="N96"/>
      <c s="54" r="O96">
        <v>0.00000000</v>
      </c>
      <c s="50" r="P96"/>
      <c s="55" r="Q96">
        <v>0.00000000</v>
      </c>
      <c s="55" r="R96">
        <v>0.00000000</v>
      </c>
      <c s="55" r="S96">
        <f>O96-Q96</f>
      </c>
    </row>
    <row r="97" ht="45.44900000" customHeight="1">
      <c s="49" r="A97" t="s">
        <v>29</v>
      </c>
      <c s="49" r="B97" t="s">
        <v>30</v>
      </c>
      <c s="50" r="C97">
        <v>44330.00000000</v>
      </c>
      <c s="51" r="D97" t="s">
        <v>44</v>
      </c>
      <c s="50" r="E97"/>
      <c s="52" r="F97"/>
      <c s="52" r="G97" t="s">
        <v>32</v>
      </c>
      <c s="50" r="H97">
        <v>44333.00000000</v>
      </c>
      <c s="53" r="I97">
        <v>0.10000000</v>
      </c>
      <c s="50" r="J97">
        <v>44920.00000000</v>
      </c>
      <c s="54" r="K97">
        <v>6388.30000000</v>
      </c>
      <c s="50" r="L97">
        <v>44839.00000000</v>
      </c>
      <c s="54" r="M97">
        <v>6388.30000000</v>
      </c>
      <c s="50" r="N97">
        <v>45219.00000000</v>
      </c>
      <c s="54" r="O97">
        <v>2555300.00000000</v>
      </c>
      <c s="50" r="P97">
        <v>45205.00000000</v>
      </c>
      <c s="55" r="Q97">
        <v>2555300.00000000</v>
      </c>
      <c s="55" r="R97">
        <v>0.00000000</v>
      </c>
      <c s="55" r="S97">
        <f>O97-Q97</f>
      </c>
    </row>
    <row r="98" ht="45.44900000" customHeight="1">
      <c s="49" r="A98" t="s">
        <v>29</v>
      </c>
      <c s="49" r="B98" t="s">
        <v>30</v>
      </c>
      <c s="50" r="C98">
        <v>44330.00000000</v>
      </c>
      <c s="51" r="D98" t="s">
        <v>44</v>
      </c>
      <c s="50" r="E98"/>
      <c s="52" r="F98"/>
      <c s="52" r="G98" t="s">
        <v>32</v>
      </c>
      <c s="50" r="H98">
        <v>44333.00000000</v>
      </c>
      <c s="53" r="I98">
        <v>0.10000000</v>
      </c>
      <c s="50" r="J98">
        <v>45205.00000000</v>
      </c>
      <c s="54" r="K98">
        <v>5786.23000000</v>
      </c>
      <c s="50" r="L98">
        <v>45205.00000000</v>
      </c>
      <c s="54" r="M98">
        <v>5786.23000000</v>
      </c>
      <c s="50" r="N98">
        <v>45425.00000000</v>
      </c>
      <c s="54" r="O98">
        <v>3833000.00000000</v>
      </c>
      <c s="50" r="P98">
        <v>45418.00000000</v>
      </c>
      <c s="55" r="Q98">
        <v>3833000.00000000</v>
      </c>
      <c s="55" r="R98">
        <v>0.00000000</v>
      </c>
      <c s="55" r="S98">
        <f>O98-Q98</f>
      </c>
    </row>
    <row r="99" ht="45.44900000" customHeight="1">
      <c s="49" r="A99" t="s">
        <v>29</v>
      </c>
      <c s="49" r="B99" t="s">
        <v>30</v>
      </c>
      <c s="50" r="C99">
        <v>44330.00000000</v>
      </c>
      <c s="51" r="D99" t="s">
        <v>44</v>
      </c>
      <c s="50" r="E99"/>
      <c s="52" r="F99"/>
      <c s="52" r="G99" t="s">
        <v>32</v>
      </c>
      <c s="50" r="H99">
        <v>44333.00000000</v>
      </c>
      <c s="53" r="I99">
        <v>0.10000000</v>
      </c>
      <c s="50" r="J99">
        <v>45425.00000000</v>
      </c>
      <c s="54" r="K99">
        <v>1424.28000000</v>
      </c>
      <c s="50" r="L99">
        <v>45418.00000000</v>
      </c>
      <c s="54" r="M99">
        <v>1330.03000000</v>
      </c>
      <c s="50" r="N99"/>
      <c s="54" r="O99">
        <v>0.00000000</v>
      </c>
      <c s="50" r="P99"/>
      <c s="55" r="Q99">
        <v>0.00000000</v>
      </c>
      <c s="55" r="R99">
        <v>0.00000000</v>
      </c>
      <c s="55" r="S99">
        <f>O99-Q99</f>
      </c>
    </row>
    <row r="100" ht="45.44900000" customHeight="1">
      <c s="49" r="A100" t="s">
        <v>29</v>
      </c>
      <c s="49" r="B100" t="s">
        <v>30</v>
      </c>
      <c s="50" r="C100">
        <v>44364.00000000</v>
      </c>
      <c s="51" r="D100" t="s">
        <v>45</v>
      </c>
      <c s="50" r="E100"/>
      <c s="52" r="F100"/>
      <c s="52" r="G100" t="s">
        <v>32</v>
      </c>
      <c s="50" r="H100">
        <v>44365.00000000</v>
      </c>
      <c s="53" r="I100">
        <v>0.10000000</v>
      </c>
      <c s="50" r="J100">
        <v>44920.00000000</v>
      </c>
      <c s="54" r="K100">
        <v>1000.00000000</v>
      </c>
      <c s="50" r="L100">
        <v>44839.00000000</v>
      </c>
      <c s="54" r="M100">
        <v>1000.00000000</v>
      </c>
      <c s="50" r="N100">
        <v>45219.00000000</v>
      </c>
      <c s="54" r="O100">
        <v>400000.00000000</v>
      </c>
      <c s="50" r="P100">
        <v>45205.00000000</v>
      </c>
      <c s="55" r="Q100">
        <v>400000.00000000</v>
      </c>
      <c s="55" r="R100">
        <v>0.00000000</v>
      </c>
      <c s="55" r="S100">
        <f>O100-Q100</f>
      </c>
    </row>
    <row r="101" ht="45.44900000" customHeight="1">
      <c s="49" r="A101" t="s">
        <v>29</v>
      </c>
      <c s="49" r="B101" t="s">
        <v>30</v>
      </c>
      <c s="50" r="C101">
        <v>44364.00000000</v>
      </c>
      <c s="51" r="D101" t="s">
        <v>45</v>
      </c>
      <c s="50" r="E101"/>
      <c s="52" r="F101"/>
      <c s="52" r="G101" t="s">
        <v>32</v>
      </c>
      <c s="50" r="H101">
        <v>44365.00000000</v>
      </c>
      <c s="53" r="I101">
        <v>0.10000000</v>
      </c>
      <c s="50" r="J101">
        <v>45205.00000000</v>
      </c>
      <c s="54" r="K101">
        <v>905.75000000</v>
      </c>
      <c s="50" r="L101">
        <v>45205.00000000</v>
      </c>
      <c s="54" r="M101">
        <v>905.75000000</v>
      </c>
      <c s="50" r="N101">
        <v>45425.00000000</v>
      </c>
      <c s="54" r="O101">
        <v>600000.00000000</v>
      </c>
      <c s="50" r="P101">
        <v>45418.00000000</v>
      </c>
      <c s="55" r="Q101">
        <v>600000.00000000</v>
      </c>
      <c s="55" r="R101">
        <v>0.00000000</v>
      </c>
      <c s="55" r="S101">
        <f>O101-Q101</f>
      </c>
    </row>
    <row r="102" ht="45.44900000" customHeight="1">
      <c s="49" r="A102" t="s">
        <v>29</v>
      </c>
      <c s="49" r="B102" t="s">
        <v>30</v>
      </c>
      <c s="50" r="C102">
        <v>44364.00000000</v>
      </c>
      <c s="51" r="D102" t="s">
        <v>45</v>
      </c>
      <c s="50" r="E102"/>
      <c s="52" r="F102"/>
      <c s="52" r="G102" t="s">
        <v>32</v>
      </c>
      <c s="50" r="H102">
        <v>44365.00000000</v>
      </c>
      <c s="53" r="I102">
        <v>0.10000000</v>
      </c>
      <c s="50" r="J102">
        <v>45425.00000000</v>
      </c>
      <c s="54" r="K102">
        <v>222.95000000</v>
      </c>
      <c s="50" r="L102">
        <v>45418.00000000</v>
      </c>
      <c s="54" r="M102">
        <v>208.20000000</v>
      </c>
      <c s="50" r="N102"/>
      <c s="54" r="O102">
        <v>0.00000000</v>
      </c>
      <c s="50" r="P102"/>
      <c s="55" r="Q102">
        <v>0.00000000</v>
      </c>
      <c s="55" r="R102">
        <v>0.00000000</v>
      </c>
      <c s="55" r="S102">
        <f>O102-Q102</f>
      </c>
    </row>
    <row r="103" ht="45.44900000" customHeight="1">
      <c s="49" r="A103" t="s">
        <v>29</v>
      </c>
      <c s="49" r="B103" t="s">
        <v>30</v>
      </c>
      <c s="50" r="C103">
        <v>44364.00000000</v>
      </c>
      <c s="51" r="D103" t="s">
        <v>45</v>
      </c>
      <c s="50" r="E103"/>
      <c s="52" r="F103"/>
      <c s="52" r="G103" t="s">
        <v>32</v>
      </c>
      <c s="50" r="H103">
        <v>44365.00000000</v>
      </c>
      <c s="53" r="I103">
        <v>0.10000000</v>
      </c>
      <c s="50" r="J103">
        <v>44555.00000000</v>
      </c>
      <c s="54" r="K103">
        <v>539.73000000</v>
      </c>
      <c s="50" r="L103">
        <v>44529.00000000</v>
      </c>
      <c s="54" r="M103">
        <v>539.73000000</v>
      </c>
      <c s="50" r="N103"/>
      <c s="54" r="O103">
        <v>0.00000000</v>
      </c>
      <c s="50" r="P103"/>
      <c s="55" r="Q103">
        <v>0.00000000</v>
      </c>
      <c s="55" r="R103">
        <v>0.00000000</v>
      </c>
      <c s="55" r="S103">
        <f>O103-Q103</f>
      </c>
    </row>
    <row r="104" ht="45.44900000" customHeight="1">
      <c s="49" r="A104" t="s">
        <v>29</v>
      </c>
      <c s="49" r="B104" t="s">
        <v>30</v>
      </c>
      <c s="50" r="C104">
        <v>44474.00000000</v>
      </c>
      <c s="51" r="D104" t="s">
        <v>46</v>
      </c>
      <c s="50" r="E104"/>
      <c s="52" r="F104"/>
      <c s="52" r="G104" t="s">
        <v>32</v>
      </c>
      <c s="50" r="H104">
        <v>44475.00000000</v>
      </c>
      <c s="53" r="I104">
        <v>0.10000000</v>
      </c>
      <c s="50" r="J104">
        <v>44555.00000000</v>
      </c>
      <c s="54" r="K104">
        <v>3575.34000000</v>
      </c>
      <c s="50" r="L104">
        <v>44529.00000000</v>
      </c>
      <c s="54" r="M104">
        <v>3575.34000000</v>
      </c>
      <c s="50" r="N104">
        <v>45219.00000000</v>
      </c>
      <c s="54" r="O104">
        <v>6000000.00000000</v>
      </c>
      <c s="50" r="P104">
        <v>45205.00000000</v>
      </c>
      <c s="55" r="Q104">
        <v>6000000.00000000</v>
      </c>
      <c s="55" r="R104">
        <v>0.00000000</v>
      </c>
      <c s="55" r="S104">
        <f>O104-Q104</f>
      </c>
    </row>
    <row r="105" ht="45.44900000" customHeight="1">
      <c s="49" r="A105" t="s">
        <v>29</v>
      </c>
      <c s="49" r="B105" t="s">
        <v>30</v>
      </c>
      <c s="50" r="C105">
        <v>44474.00000000</v>
      </c>
      <c s="51" r="D105" t="s">
        <v>46</v>
      </c>
      <c s="50" r="E105"/>
      <c s="52" r="F105"/>
      <c s="52" r="G105" t="s">
        <v>32</v>
      </c>
      <c s="50" r="H105">
        <v>44475.00000000</v>
      </c>
      <c s="53" r="I105">
        <v>0.10000000</v>
      </c>
      <c s="50" r="J105">
        <v>44920.00000000</v>
      </c>
      <c s="54" r="K105">
        <v>15000.00000000</v>
      </c>
      <c s="50" r="L105">
        <v>44839.00000000</v>
      </c>
      <c s="54" r="M105">
        <v>15000.00000000</v>
      </c>
      <c s="50" r="N105">
        <v>45565.00000000</v>
      </c>
      <c s="54" r="O105">
        <v>9000000.00000000</v>
      </c>
      <c s="50" r="P105">
        <v>45418.00000000</v>
      </c>
      <c s="55" r="Q105">
        <v>9000000.00000000</v>
      </c>
      <c s="55" r="R105">
        <v>0.00000000</v>
      </c>
      <c s="55" r="S105">
        <f>O105-Q105</f>
      </c>
    </row>
    <row r="106" ht="45.44900000" customHeight="1">
      <c s="49" r="A106" t="s">
        <v>29</v>
      </c>
      <c s="49" r="B106" t="s">
        <v>30</v>
      </c>
      <c s="50" r="C106">
        <v>44474.00000000</v>
      </c>
      <c s="51" r="D106" t="s">
        <v>46</v>
      </c>
      <c s="50" r="E106"/>
      <c s="52" r="F106"/>
      <c s="52" r="G106" t="s">
        <v>32</v>
      </c>
      <c s="50" r="H106">
        <v>44475.00000000</v>
      </c>
      <c s="53" r="I106">
        <v>0.10000000</v>
      </c>
      <c s="50" r="J106">
        <v>45205.00000000</v>
      </c>
      <c s="54" r="K106">
        <v>13586.30000000</v>
      </c>
      <c s="50" r="L106">
        <v>45205.00000000</v>
      </c>
      <c s="54" r="M106">
        <v>13586.30000000</v>
      </c>
      <c s="50" r="N106"/>
      <c s="54" r="O106">
        <v>0.00000000</v>
      </c>
      <c s="50" r="P106"/>
      <c s="55" r="Q106">
        <v>0.00000000</v>
      </c>
      <c s="55" r="R106">
        <v>0.00000000</v>
      </c>
      <c s="55" r="S106">
        <f>O106-Q106</f>
      </c>
    </row>
    <row r="107" ht="45.44900000" customHeight="1">
      <c s="49" r="A107" t="s">
        <v>29</v>
      </c>
      <c s="49" r="B107" t="s">
        <v>30</v>
      </c>
      <c s="50" r="C107">
        <v>44474.00000000</v>
      </c>
      <c s="51" r="D107" t="s">
        <v>46</v>
      </c>
      <c s="50" r="E107"/>
      <c s="52" r="F107"/>
      <c s="52" r="G107" t="s">
        <v>32</v>
      </c>
      <c s="50" r="H107">
        <v>44475.00000000</v>
      </c>
      <c s="53" r="I107">
        <v>0.10000000</v>
      </c>
      <c s="50" r="J107">
        <v>45560.00000000</v>
      </c>
      <c s="54" r="K107">
        <v>6737.70000000</v>
      </c>
      <c s="50" r="L107">
        <v>45418.00000000</v>
      </c>
      <c s="54" r="M107">
        <v>3122.95000000</v>
      </c>
      <c s="50" r="N107"/>
      <c s="54" r="O107">
        <v>0.00000000</v>
      </c>
      <c s="50" r="P107"/>
      <c s="55" r="Q107">
        <v>0.00000000</v>
      </c>
      <c s="55" r="R107">
        <v>0.00000000</v>
      </c>
      <c s="55" r="S107">
        <f>O107-Q107</f>
      </c>
    </row>
    <row r="108" ht="45.44900000" customHeight="1">
      <c s="49" r="A108" t="s">
        <v>29</v>
      </c>
      <c s="49" r="B108" t="s">
        <v>30</v>
      </c>
      <c s="50" r="C108">
        <v>44330.00000000</v>
      </c>
      <c s="51" r="D108" t="s">
        <v>44</v>
      </c>
      <c s="50" r="E108"/>
      <c s="52" r="F108"/>
      <c s="52" r="G108" t="s">
        <v>32</v>
      </c>
      <c s="50" r="H108">
        <v>44333.00000000</v>
      </c>
      <c s="53" r="I108">
        <v>0.10000000</v>
      </c>
      <c s="50" r="J108">
        <v>44555.00000000</v>
      </c>
      <c s="54" r="K108">
        <v>4008.00000000</v>
      </c>
      <c s="50" r="L108">
        <v>44529.00000000</v>
      </c>
      <c s="54" r="M108">
        <v>4008.00000000</v>
      </c>
      <c s="50" r="N108"/>
      <c s="54" r="O108">
        <v>0.00000000</v>
      </c>
      <c s="50" r="P108"/>
      <c s="55" r="Q108">
        <v>0.00000000</v>
      </c>
      <c s="55" r="R108">
        <v>0.00000000</v>
      </c>
      <c s="55" r="S108">
        <f>O108-Q108</f>
      </c>
    </row>
    <row r="109" ht="45.44900000" customHeight="1">
      <c s="49" r="A109" t="s">
        <v>29</v>
      </c>
      <c s="49" r="B109" t="s">
        <v>30</v>
      </c>
      <c s="50" r="C109">
        <v>43684.00000000</v>
      </c>
      <c s="51" r="D109" t="s">
        <v>37</v>
      </c>
      <c s="50" r="E109">
        <v>44714.00000000</v>
      </c>
      <c s="52" r="F109" t="s">
        <v>47</v>
      </c>
      <c s="52" r="G109" t="s">
        <v>32</v>
      </c>
      <c s="50" r="H109">
        <v>43685.00000000</v>
      </c>
      <c s="53" r="I109">
        <v>0.10000000</v>
      </c>
      <c s="50" r="J109">
        <v>44895.00000000</v>
      </c>
      <c s="54" r="K109">
        <v>794.23000000</v>
      </c>
      <c s="50" r="L109">
        <v>44839.00000000</v>
      </c>
      <c s="54" r="M109">
        <v>794.29000000</v>
      </c>
      <c s="50" r="N109"/>
      <c s="54" r="O109">
        <v>0.00000000</v>
      </c>
      <c s="50" r="P109"/>
      <c s="55" r="Q109">
        <v>0.00000000</v>
      </c>
      <c s="55" r="R109">
        <v>0.00000000</v>
      </c>
      <c s="55" r="S109">
        <f>O109-Q109</f>
      </c>
    </row>
    <row r="110" ht="45.44900000" customHeight="1">
      <c s="49" r="A110" t="s">
        <v>29</v>
      </c>
      <c s="49" r="B110" t="s">
        <v>30</v>
      </c>
      <c s="50" r="C110">
        <v>43684.00000000</v>
      </c>
      <c s="51" r="D110" t="s">
        <v>37</v>
      </c>
      <c s="50" r="E110">
        <v>44714.00000000</v>
      </c>
      <c s="52" r="F110" t="s">
        <v>47</v>
      </c>
      <c s="52" r="G110" t="s">
        <v>32</v>
      </c>
      <c s="50" r="H110">
        <v>43685.00000000</v>
      </c>
      <c s="53" r="I110">
        <v>0.10000000</v>
      </c>
      <c s="50" r="J110">
        <v>45260.00000000</v>
      </c>
      <c s="54" r="K110">
        <v>1361.00000000</v>
      </c>
      <c s="50" r="L110">
        <v>45252.00000000</v>
      </c>
      <c s="54" r="M110">
        <v>1361.00000000</v>
      </c>
      <c s="50" r="N110"/>
      <c s="54" r="O110">
        <v>0.00000000</v>
      </c>
      <c s="50" r="P110"/>
      <c s="55" r="Q110">
        <v>0.00000000</v>
      </c>
      <c s="55" r="R110">
        <v>0.00000000</v>
      </c>
      <c s="55" r="S110">
        <f>O110-Q110</f>
      </c>
    </row>
    <row r="111" ht="45.44900000" customHeight="1">
      <c s="49" r="A111" t="s">
        <v>29</v>
      </c>
      <c s="49" r="B111" t="s">
        <v>30</v>
      </c>
      <c s="50" r="C111">
        <v>43684.00000000</v>
      </c>
      <c s="51" r="D111" t="s">
        <v>37</v>
      </c>
      <c s="50" r="E111">
        <v>44714.00000000</v>
      </c>
      <c s="52" r="F111" t="s">
        <v>47</v>
      </c>
      <c s="52" r="G111" t="s">
        <v>32</v>
      </c>
      <c s="50" r="H111">
        <v>43685.00000000</v>
      </c>
      <c s="53" r="I111">
        <v>0.10000000</v>
      </c>
      <c s="50" r="J111">
        <v>45626.00000000</v>
      </c>
      <c s="54" r="K111">
        <v>1361.00000000</v>
      </c>
      <c s="50" r="L111">
        <v>45587.00000000</v>
      </c>
      <c s="54" r="M111">
        <v>1361.00000000</v>
      </c>
      <c s="50" r="N111"/>
      <c s="54" r="O111">
        <v>0.00000000</v>
      </c>
      <c s="50" r="P111"/>
      <c s="55" r="Q111">
        <v>0.00000000</v>
      </c>
      <c s="55" r="R111">
        <v>0.00000000</v>
      </c>
      <c s="55" r="S111">
        <f>O111-Q111</f>
      </c>
    </row>
    <row r="112" ht="45.44900000" customHeight="1">
      <c s="49" r="A112" t="s">
        <v>29</v>
      </c>
      <c s="49" r="B112" t="s">
        <v>30</v>
      </c>
      <c s="50" r="C112">
        <v>43684.00000000</v>
      </c>
      <c s="51" r="D112" t="s">
        <v>37</v>
      </c>
      <c s="50" r="E112">
        <v>44714.00000000</v>
      </c>
      <c s="52" r="F112" t="s">
        <v>47</v>
      </c>
      <c s="52" r="G112" t="s">
        <v>32</v>
      </c>
      <c s="50" r="H112">
        <v>43685.00000000</v>
      </c>
      <c s="53" r="I112">
        <v>0.10000000</v>
      </c>
      <c s="50" r="J112">
        <v>45991.00000000</v>
      </c>
      <c s="54" r="K112">
        <v>1361.00000000</v>
      </c>
      <c s="50" r="L112"/>
      <c s="54" r="M112">
        <v>0.00000000</v>
      </c>
      <c s="50" r="N112"/>
      <c s="54" r="O112">
        <v>0.00000000</v>
      </c>
      <c s="50" r="P112"/>
      <c s="55" r="Q112">
        <v>0.00000000</v>
      </c>
      <c s="55" r="R112">
        <v>0.00000000</v>
      </c>
      <c s="55" r="S112">
        <f>O112-Q112</f>
      </c>
    </row>
    <row r="113" ht="45.44900000" customHeight="1">
      <c s="49" r="A113" t="s">
        <v>29</v>
      </c>
      <c s="49" r="B113" t="s">
        <v>30</v>
      </c>
      <c s="50" r="C113">
        <v>43684.00000000</v>
      </c>
      <c s="51" r="D113" t="s">
        <v>37</v>
      </c>
      <c s="50" r="E113">
        <v>44714.00000000</v>
      </c>
      <c s="52" r="F113" t="s">
        <v>47</v>
      </c>
      <c s="52" r="G113" t="s">
        <v>32</v>
      </c>
      <c s="50" r="H113">
        <v>43685.00000000</v>
      </c>
      <c s="53" r="I113">
        <v>0.10000000</v>
      </c>
      <c s="50" r="J113">
        <v>46356.00000000</v>
      </c>
      <c s="54" r="K113">
        <v>1361.00000000</v>
      </c>
      <c s="50" r="L113"/>
      <c s="54" r="M113">
        <v>0.00000000</v>
      </c>
      <c s="50" r="N113"/>
      <c s="54" r="O113">
        <v>0.00000000</v>
      </c>
      <c s="50" r="P113"/>
      <c s="55" r="Q113">
        <v>0.00000000</v>
      </c>
      <c s="55" r="R113">
        <v>0.00000000</v>
      </c>
      <c s="55" r="S113">
        <f>O113-Q113</f>
      </c>
    </row>
    <row r="114" ht="45.44900000" customHeight="1">
      <c s="49" r="A114" t="s">
        <v>29</v>
      </c>
      <c s="49" r="B114" t="s">
        <v>30</v>
      </c>
      <c s="50" r="C114">
        <v>43684.00000000</v>
      </c>
      <c s="51" r="D114" t="s">
        <v>37</v>
      </c>
      <c s="50" r="E114">
        <v>44714.00000000</v>
      </c>
      <c s="52" r="F114" t="s">
        <v>47</v>
      </c>
      <c s="52" r="G114" t="s">
        <v>32</v>
      </c>
      <c s="50" r="H114">
        <v>43685.00000000</v>
      </c>
      <c s="53" r="I114">
        <v>0.10000000</v>
      </c>
      <c s="50" r="J114">
        <v>46721.00000000</v>
      </c>
      <c s="54" r="K114">
        <v>1337.88000000</v>
      </c>
      <c s="50" r="L114"/>
      <c s="54" r="M114">
        <v>0.00000000</v>
      </c>
      <c s="50" r="N114">
        <v>46721.00000000</v>
      </c>
      <c s="54" r="O114">
        <v>272200.00000000</v>
      </c>
      <c s="50" r="P114"/>
      <c s="55" r="Q114">
        <v>0.00000000</v>
      </c>
      <c s="55" r="R114">
        <v>0.00000000</v>
      </c>
      <c s="55" r="S114">
        <f>O114-Q114</f>
      </c>
    </row>
    <row r="115" ht="45.44900000" customHeight="1">
      <c s="49" r="A115" t="s">
        <v>29</v>
      </c>
      <c s="49" r="B115" t="s">
        <v>30</v>
      </c>
      <c s="50" r="C115">
        <v>43684.00000000</v>
      </c>
      <c s="51" r="D115" t="s">
        <v>37</v>
      </c>
      <c s="50" r="E115">
        <v>44714.00000000</v>
      </c>
      <c s="52" r="F115" t="s">
        <v>47</v>
      </c>
      <c s="52" r="G115" t="s">
        <v>32</v>
      </c>
      <c s="50" r="H115">
        <v>43685.00000000</v>
      </c>
      <c s="53" r="I115">
        <v>0.10000000</v>
      </c>
      <c s="50" r="J115">
        <v>47087.00000000</v>
      </c>
      <c s="54" r="K115">
        <v>1065.74000000</v>
      </c>
      <c s="50" r="L115"/>
      <c s="54" r="M115">
        <v>0.00000000</v>
      </c>
      <c s="50" r="N115">
        <v>47087.00000000</v>
      </c>
      <c s="54" r="O115">
        <v>272200.00000000</v>
      </c>
      <c s="50" r="P115"/>
      <c s="55" r="Q115">
        <v>0.00000000</v>
      </c>
      <c s="55" r="R115">
        <v>0.00000000</v>
      </c>
      <c s="55" r="S115">
        <f>O115-Q115</f>
      </c>
    </row>
    <row r="116" ht="45.44900000" customHeight="1">
      <c s="49" r="A116" t="s">
        <v>29</v>
      </c>
      <c s="49" r="B116" t="s">
        <v>30</v>
      </c>
      <c s="50" r="C116">
        <v>43684.00000000</v>
      </c>
      <c s="51" r="D116" t="s">
        <v>37</v>
      </c>
      <c s="50" r="E116">
        <v>44714.00000000</v>
      </c>
      <c s="52" r="F116" t="s">
        <v>47</v>
      </c>
      <c s="52" r="G116" t="s">
        <v>32</v>
      </c>
      <c s="50" r="H116">
        <v>43685.00000000</v>
      </c>
      <c s="53" r="I116">
        <v>0.10000000</v>
      </c>
      <c s="50" r="J116">
        <v>47452.00000000</v>
      </c>
      <c s="54" r="K116">
        <v>793.48000000</v>
      </c>
      <c s="50" r="L116"/>
      <c s="54" r="M116">
        <v>0.00000000</v>
      </c>
      <c s="50" r="N116">
        <v>47452.00000000</v>
      </c>
      <c s="54" r="O116">
        <v>272200.00000000</v>
      </c>
      <c s="50" r="P116"/>
      <c s="55" r="Q116">
        <v>0.00000000</v>
      </c>
      <c s="55" r="R116">
        <v>0.00000000</v>
      </c>
      <c s="55" r="S116">
        <f>O116-Q116</f>
      </c>
    </row>
    <row r="117" ht="45.44900000" customHeight="1">
      <c s="49" r="A117" t="s">
        <v>29</v>
      </c>
      <c s="49" r="B117" t="s">
        <v>30</v>
      </c>
      <c s="50" r="C117">
        <v>43684.00000000</v>
      </c>
      <c s="51" r="D117" t="s">
        <v>37</v>
      </c>
      <c s="50" r="E117">
        <v>44714.00000000</v>
      </c>
      <c s="52" r="F117" t="s">
        <v>47</v>
      </c>
      <c s="52" r="G117" t="s">
        <v>32</v>
      </c>
      <c s="50" r="H117">
        <v>43685.00000000</v>
      </c>
      <c s="53" r="I117">
        <v>0.10000000</v>
      </c>
      <c s="50" r="J117">
        <v>47817.00000000</v>
      </c>
      <c s="54" r="K117">
        <v>521.28000000</v>
      </c>
      <c s="50" r="L117"/>
      <c s="54" r="M117">
        <v>0.00000000</v>
      </c>
      <c s="50" r="N117">
        <v>47817.00000000</v>
      </c>
      <c s="54" r="O117">
        <v>272200.00000000</v>
      </c>
      <c s="50" r="P117"/>
      <c s="55" r="Q117">
        <v>0.00000000</v>
      </c>
      <c s="55" r="R117">
        <v>0.00000000</v>
      </c>
      <c s="55" r="S117">
        <f>O117-Q117</f>
      </c>
    </row>
    <row r="118" ht="45.44900000" customHeight="1">
      <c s="49" r="A118" t="s">
        <v>29</v>
      </c>
      <c s="49" r="B118" t="s">
        <v>30</v>
      </c>
      <c s="50" r="C118">
        <v>43684.00000000</v>
      </c>
      <c s="51" r="D118" t="s">
        <v>37</v>
      </c>
      <c s="50" r="E118">
        <v>44714.00000000</v>
      </c>
      <c s="52" r="F118" t="s">
        <v>47</v>
      </c>
      <c s="52" r="G118" t="s">
        <v>32</v>
      </c>
      <c s="50" r="H118">
        <v>43685.00000000</v>
      </c>
      <c s="53" r="I118">
        <v>0.10000000</v>
      </c>
      <c s="50" r="J118">
        <v>48182.00000000</v>
      </c>
      <c s="54" r="K118">
        <v>249.08000000</v>
      </c>
      <c s="50" r="L118"/>
      <c s="54" r="M118">
        <v>0.00000000</v>
      </c>
      <c s="50" r="N118">
        <v>48182.00000000</v>
      </c>
      <c s="54" r="O118">
        <v>272200.00000000</v>
      </c>
      <c s="50" r="P118"/>
      <c s="55" r="Q118">
        <v>0.00000000</v>
      </c>
      <c s="55" r="R118">
        <v>0.00000000</v>
      </c>
      <c s="55" r="S118">
        <f>O118-Q118</f>
      </c>
    </row>
    <row r="119" ht="45.44900000" customHeight="1">
      <c s="49" r="A119" t="s">
        <v>29</v>
      </c>
      <c s="49" r="B119" t="s">
        <v>30</v>
      </c>
      <c s="50" r="C119">
        <v>43762.00000000</v>
      </c>
      <c s="51" r="D119" t="s">
        <v>38</v>
      </c>
      <c s="50" r="E119">
        <v>44714.00000000</v>
      </c>
      <c s="52" r="F119" t="s">
        <v>48</v>
      </c>
      <c s="52" r="G119" t="s">
        <v>32</v>
      </c>
      <c s="50" r="H119">
        <v>43763.00000000</v>
      </c>
      <c s="53" r="I119">
        <v>0.10000000</v>
      </c>
      <c s="50" r="J119">
        <v>44895.00000000</v>
      </c>
      <c s="54" r="K119">
        <v>1580.46000000</v>
      </c>
      <c s="50" r="L119">
        <v>44839.00000000</v>
      </c>
      <c s="54" r="M119">
        <v>1580.46000000</v>
      </c>
      <c s="50" r="N119"/>
      <c s="54" r="O119">
        <v>0.00000000</v>
      </c>
      <c s="50" r="P119"/>
      <c s="55" r="Q119">
        <v>0.00000000</v>
      </c>
      <c s="55" r="R119">
        <v>0.00000000</v>
      </c>
      <c s="55" r="S119">
        <f>O119-Q119</f>
      </c>
    </row>
    <row r="120" ht="45.44900000" customHeight="1">
      <c s="49" r="A120" t="s">
        <v>29</v>
      </c>
      <c s="49" r="B120" t="s">
        <v>30</v>
      </c>
      <c s="50" r="C120">
        <v>43762.00000000</v>
      </c>
      <c s="51" r="D120" t="s">
        <v>38</v>
      </c>
      <c s="50" r="E120">
        <v>44714.00000000</v>
      </c>
      <c s="52" r="F120" t="s">
        <v>48</v>
      </c>
      <c s="52" r="G120" t="s">
        <v>32</v>
      </c>
      <c s="50" r="H120">
        <v>43763.00000000</v>
      </c>
      <c s="53" r="I120">
        <v>0.10000000</v>
      </c>
      <c s="50" r="J120">
        <v>45260.00000000</v>
      </c>
      <c s="54" r="K120">
        <v>2708.30000000</v>
      </c>
      <c s="50" r="L120">
        <v>45252.00000000</v>
      </c>
      <c s="54" r="M120">
        <v>2708.30000000</v>
      </c>
      <c s="50" r="N120"/>
      <c s="54" r="O120">
        <v>0.00000000</v>
      </c>
      <c s="50" r="P120"/>
      <c s="55" r="Q120">
        <v>0.00000000</v>
      </c>
      <c s="55" r="R120">
        <v>0.00000000</v>
      </c>
      <c s="55" r="S120">
        <f>O120-Q120</f>
      </c>
    </row>
    <row r="121" ht="45.44900000" customHeight="1">
      <c s="49" r="A121" t="s">
        <v>29</v>
      </c>
      <c s="49" r="B121" t="s">
        <v>30</v>
      </c>
      <c s="50" r="C121">
        <v>43762.00000000</v>
      </c>
      <c s="51" r="D121" t="s">
        <v>38</v>
      </c>
      <c s="50" r="E121">
        <v>44714.00000000</v>
      </c>
      <c s="52" r="F121" t="s">
        <v>48</v>
      </c>
      <c s="52" r="G121" t="s">
        <v>32</v>
      </c>
      <c s="50" r="H121">
        <v>43763.00000000</v>
      </c>
      <c s="53" r="I121">
        <v>0.10000000</v>
      </c>
      <c s="50" r="J121">
        <v>45626.00000000</v>
      </c>
      <c s="54" r="K121">
        <v>2708.30000000</v>
      </c>
      <c s="50" r="L121">
        <v>45587.00000000</v>
      </c>
      <c s="54" r="M121">
        <v>2708.30000000</v>
      </c>
      <c s="50" r="N121"/>
      <c s="54" r="O121">
        <v>0.00000000</v>
      </c>
      <c s="50" r="P121"/>
      <c s="55" r="Q121">
        <v>0.00000000</v>
      </c>
      <c s="55" r="R121">
        <v>0.00000000</v>
      </c>
      <c s="55" r="S121">
        <f>O121-Q121</f>
      </c>
    </row>
    <row r="122" ht="45.44900000" customHeight="1">
      <c s="49" r="A122" t="s">
        <v>29</v>
      </c>
      <c s="49" r="B122" t="s">
        <v>30</v>
      </c>
      <c s="50" r="C122">
        <v>43762.00000000</v>
      </c>
      <c s="51" r="D122" t="s">
        <v>38</v>
      </c>
      <c s="50" r="E122">
        <v>44714.00000000</v>
      </c>
      <c s="52" r="F122" t="s">
        <v>48</v>
      </c>
      <c s="52" r="G122" t="s">
        <v>32</v>
      </c>
      <c s="50" r="H122">
        <v>43763.00000000</v>
      </c>
      <c s="53" r="I122">
        <v>0.10000000</v>
      </c>
      <c s="50" r="J122">
        <v>45991.00000000</v>
      </c>
      <c s="54" r="K122">
        <v>2708.30000000</v>
      </c>
      <c s="50" r="L122"/>
      <c s="54" r="M122">
        <v>0.00000000</v>
      </c>
      <c s="50" r="N122"/>
      <c s="54" r="O122">
        <v>0.00000000</v>
      </c>
      <c s="50" r="P122"/>
      <c s="55" r="Q122">
        <v>0.00000000</v>
      </c>
      <c s="55" r="R122">
        <v>0.00000000</v>
      </c>
      <c s="55" r="S122">
        <f>O122-Q122</f>
      </c>
    </row>
    <row r="123" ht="45.44900000" customHeight="1">
      <c s="49" r="A123" t="s">
        <v>29</v>
      </c>
      <c s="49" r="B123" t="s">
        <v>30</v>
      </c>
      <c s="50" r="C123">
        <v>43762.00000000</v>
      </c>
      <c s="51" r="D123" t="s">
        <v>38</v>
      </c>
      <c s="50" r="E123">
        <v>44714.00000000</v>
      </c>
      <c s="52" r="F123" t="s">
        <v>48</v>
      </c>
      <c s="52" r="G123" t="s">
        <v>32</v>
      </c>
      <c s="50" r="H123">
        <v>43763.00000000</v>
      </c>
      <c s="53" r="I123">
        <v>0.10000000</v>
      </c>
      <c s="50" r="J123">
        <v>46356.00000000</v>
      </c>
      <c s="54" r="K123">
        <v>2708.30000000</v>
      </c>
      <c s="50" r="L123"/>
      <c s="54" r="M123">
        <v>0.00000000</v>
      </c>
      <c s="50" r="N123"/>
      <c s="54" r="O123">
        <v>0.00000000</v>
      </c>
      <c s="50" r="P123"/>
      <c s="55" r="Q123">
        <v>0.00000000</v>
      </c>
      <c s="55" r="R123">
        <v>0.00000000</v>
      </c>
      <c s="55" r="S123">
        <f>O123-Q123</f>
      </c>
    </row>
    <row r="124" ht="45.44900000" customHeight="1">
      <c s="49" r="A124" t="s">
        <v>29</v>
      </c>
      <c s="49" r="B124" t="s">
        <v>30</v>
      </c>
      <c s="50" r="C124">
        <v>43762.00000000</v>
      </c>
      <c s="51" r="D124" t="s">
        <v>38</v>
      </c>
      <c s="50" r="E124">
        <v>44714.00000000</v>
      </c>
      <c s="52" r="F124" t="s">
        <v>48</v>
      </c>
      <c s="52" r="G124" t="s">
        <v>32</v>
      </c>
      <c s="50" r="H124">
        <v>43763.00000000</v>
      </c>
      <c s="53" r="I124">
        <v>0.10000000</v>
      </c>
      <c s="50" r="J124">
        <v>46721.00000000</v>
      </c>
      <c s="54" r="K124">
        <v>2662.30000000</v>
      </c>
      <c s="50" r="L124"/>
      <c s="54" r="M124">
        <v>0.00000000</v>
      </c>
      <c s="50" r="N124">
        <v>46721.00000000</v>
      </c>
      <c s="54" r="O124">
        <v>541660.00000000</v>
      </c>
      <c s="50" r="P124"/>
      <c s="55" r="Q124">
        <v>0.00000000</v>
      </c>
      <c s="55" r="R124">
        <v>0.00000000</v>
      </c>
      <c s="55" r="S124">
        <f>O124-Q124</f>
      </c>
    </row>
    <row r="125" ht="45.44900000" customHeight="1">
      <c s="49" r="A125" t="s">
        <v>29</v>
      </c>
      <c s="49" r="B125" t="s">
        <v>30</v>
      </c>
      <c s="50" r="C125">
        <v>43762.00000000</v>
      </c>
      <c s="51" r="D125" t="s">
        <v>38</v>
      </c>
      <c s="50" r="E125">
        <v>44714.00000000</v>
      </c>
      <c s="52" r="F125" t="s">
        <v>48</v>
      </c>
      <c s="52" r="G125" t="s">
        <v>32</v>
      </c>
      <c s="50" r="H125">
        <v>43763.00000000</v>
      </c>
      <c s="53" r="I125">
        <v>0.10000000</v>
      </c>
      <c s="50" r="J125">
        <v>47087.00000000</v>
      </c>
      <c s="54" r="K125">
        <v>2120.76000000</v>
      </c>
      <c s="50" r="L125"/>
      <c s="54" r="M125">
        <v>0.00000000</v>
      </c>
      <c s="50" r="N125">
        <v>47087.00000000</v>
      </c>
      <c s="54" r="O125">
        <v>541660.00000000</v>
      </c>
      <c s="50" r="P125"/>
      <c s="55" r="Q125">
        <v>0.00000000</v>
      </c>
      <c s="55" r="R125">
        <v>0.00000000</v>
      </c>
      <c s="55" r="S125">
        <f>O125-Q125</f>
      </c>
    </row>
    <row r="126" ht="45.44900000" customHeight="1">
      <c s="49" r="A126" t="s">
        <v>29</v>
      </c>
      <c s="49" r="B126" t="s">
        <v>30</v>
      </c>
      <c s="50" r="C126">
        <v>43762.00000000</v>
      </c>
      <c s="51" r="D126" t="s">
        <v>38</v>
      </c>
      <c s="50" r="E126">
        <v>44714.00000000</v>
      </c>
      <c s="52" r="F126" t="s">
        <v>48</v>
      </c>
      <c s="52" r="G126" t="s">
        <v>32</v>
      </c>
      <c s="50" r="H126">
        <v>43763.00000000</v>
      </c>
      <c s="53" r="I126">
        <v>0.10000000</v>
      </c>
      <c s="50" r="J126">
        <v>47452.00000000</v>
      </c>
      <c s="54" r="K126">
        <v>1578.98000000</v>
      </c>
      <c s="50" r="L126"/>
      <c s="54" r="M126">
        <v>0.00000000</v>
      </c>
      <c s="50" r="N126">
        <v>47452.00000000</v>
      </c>
      <c s="54" r="O126">
        <v>541660.00000000</v>
      </c>
      <c s="50" r="P126"/>
      <c s="55" r="Q126">
        <v>0.00000000</v>
      </c>
      <c s="55" r="R126">
        <v>0.00000000</v>
      </c>
      <c s="55" r="S126">
        <f>O126-Q126</f>
      </c>
    </row>
    <row r="127" ht="45.44900000" customHeight="1">
      <c s="49" r="A127" t="s">
        <v>29</v>
      </c>
      <c s="49" r="B127" t="s">
        <v>30</v>
      </c>
      <c s="50" r="C127">
        <v>43762.00000000</v>
      </c>
      <c s="51" r="D127" t="s">
        <v>38</v>
      </c>
      <c s="50" r="E127">
        <v>44714.00000000</v>
      </c>
      <c s="52" r="F127" t="s">
        <v>48</v>
      </c>
      <c s="52" r="G127" t="s">
        <v>32</v>
      </c>
      <c s="50" r="H127">
        <v>43763.00000000</v>
      </c>
      <c s="53" r="I127">
        <v>0.10000000</v>
      </c>
      <c s="50" r="J127">
        <v>47817.00000000</v>
      </c>
      <c s="54" r="K127">
        <v>1037.32000000</v>
      </c>
      <c s="50" r="L127"/>
      <c s="54" r="M127">
        <v>0.00000000</v>
      </c>
      <c s="50" r="N127">
        <v>47817.00000000</v>
      </c>
      <c s="54" r="O127">
        <v>541660.00000000</v>
      </c>
      <c s="50" r="P127"/>
      <c s="55" r="Q127">
        <v>0.00000000</v>
      </c>
      <c s="55" r="R127">
        <v>0.00000000</v>
      </c>
      <c s="55" r="S127">
        <f>O127-Q127</f>
      </c>
    </row>
    <row r="128" ht="45.44900000" customHeight="1">
      <c s="49" r="A128" t="s">
        <v>29</v>
      </c>
      <c s="49" r="B128" t="s">
        <v>30</v>
      </c>
      <c s="50" r="C128">
        <v>43762.00000000</v>
      </c>
      <c s="51" r="D128" t="s">
        <v>38</v>
      </c>
      <c s="50" r="E128">
        <v>44714.00000000</v>
      </c>
      <c s="52" r="F128" t="s">
        <v>48</v>
      </c>
      <c s="52" r="G128" t="s">
        <v>32</v>
      </c>
      <c s="50" r="H128">
        <v>43763.00000000</v>
      </c>
      <c s="53" r="I128">
        <v>0.10000000</v>
      </c>
      <c s="50" r="J128">
        <v>48182.00000000</v>
      </c>
      <c s="54" r="K128">
        <v>495.66000000</v>
      </c>
      <c s="50" r="L128"/>
      <c s="54" r="M128">
        <v>0.00000000</v>
      </c>
      <c s="50" r="N128">
        <v>48182.00000000</v>
      </c>
      <c s="54" r="O128">
        <v>541660.00000000</v>
      </c>
      <c s="50" r="P128"/>
      <c s="55" r="Q128">
        <v>0.00000000</v>
      </c>
      <c s="55" r="R128">
        <v>0.00000000</v>
      </c>
      <c s="55" r="S128">
        <f>O128-Q128</f>
      </c>
    </row>
    <row r="129" ht="45.44900000" customHeight="1">
      <c s="49" r="A129" t="s">
        <v>29</v>
      </c>
      <c s="49" r="B129" t="s">
        <v>30</v>
      </c>
      <c s="50" r="C129">
        <v>44736.00000000</v>
      </c>
      <c s="51" r="D129" t="s">
        <v>49</v>
      </c>
      <c s="50" r="E129"/>
      <c s="52" r="F129"/>
      <c s="52" r="G129" t="s">
        <v>32</v>
      </c>
      <c s="50" r="H129">
        <v>44739.00000000</v>
      </c>
      <c s="53" r="I129">
        <v>0.10000000</v>
      </c>
      <c s="50" r="J129">
        <v>44895.00000000</v>
      </c>
      <c s="54" r="K129">
        <v>9487.56000000</v>
      </c>
      <c s="50" r="L129">
        <v>44839.00000000</v>
      </c>
      <c s="54" r="M129">
        <v>9487.56000000</v>
      </c>
      <c s="50" r="N129"/>
      <c s="54" r="O129">
        <v>0.00000000</v>
      </c>
      <c s="50" r="P129"/>
      <c s="55" r="Q129">
        <v>0.00000000</v>
      </c>
      <c s="55" r="R129">
        <v>0.00000000</v>
      </c>
      <c s="55" r="S129">
        <f>O129-Q129</f>
      </c>
    </row>
    <row r="130" ht="45.44900000" customHeight="1">
      <c s="49" r="A130" t="s">
        <v>29</v>
      </c>
      <c s="49" r="B130" t="s">
        <v>30</v>
      </c>
      <c s="50" r="C130">
        <v>44736.00000000</v>
      </c>
      <c s="51" r="D130" t="s">
        <v>49</v>
      </c>
      <c s="50" r="E130"/>
      <c s="52" r="F130"/>
      <c s="52" r="G130" t="s">
        <v>32</v>
      </c>
      <c s="50" r="H130">
        <v>44739.00000000</v>
      </c>
      <c s="53" r="I130">
        <v>0.10000000</v>
      </c>
      <c s="50" r="J130">
        <v>45260.00000000</v>
      </c>
      <c s="54" r="K130">
        <v>18420.00000000</v>
      </c>
      <c s="50" r="L130">
        <v>45252.00000000</v>
      </c>
      <c s="54" r="M130">
        <v>18420.00000000</v>
      </c>
      <c s="50" r="N130"/>
      <c s="54" r="O130">
        <v>0.00000000</v>
      </c>
      <c s="50" r="P130"/>
      <c s="55" r="Q130">
        <v>0.00000000</v>
      </c>
      <c s="55" r="R130">
        <v>0.00000000</v>
      </c>
      <c s="55" r="S130">
        <f>O130-Q130</f>
      </c>
    </row>
    <row r="131" ht="45.44900000" customHeight="1">
      <c s="49" r="A131" t="s">
        <v>29</v>
      </c>
      <c s="49" r="B131" t="s">
        <v>30</v>
      </c>
      <c s="50" r="C131">
        <v>44736.00000000</v>
      </c>
      <c s="51" r="D131" t="s">
        <v>49</v>
      </c>
      <c s="50" r="E131"/>
      <c s="52" r="F131"/>
      <c s="52" r="G131" t="s">
        <v>32</v>
      </c>
      <c s="50" r="H131">
        <v>44739.00000000</v>
      </c>
      <c s="53" r="I131">
        <v>0.10000000</v>
      </c>
      <c s="50" r="J131">
        <v>45626.00000000</v>
      </c>
      <c s="54" r="K131">
        <v>18420.00000000</v>
      </c>
      <c s="50" r="L131">
        <v>45587.00000000</v>
      </c>
      <c s="54" r="M131">
        <v>18420.00000000</v>
      </c>
      <c s="50" r="N131"/>
      <c s="54" r="O131">
        <v>0.00000000</v>
      </c>
      <c s="50" r="P131"/>
      <c s="55" r="Q131">
        <v>0.00000000</v>
      </c>
      <c s="55" r="R131">
        <v>0.00000000</v>
      </c>
      <c s="55" r="S131">
        <f>O131-Q131</f>
      </c>
    </row>
    <row r="132" ht="45.44900000" customHeight="1">
      <c s="49" r="A132" t="s">
        <v>29</v>
      </c>
      <c s="49" r="B132" t="s">
        <v>30</v>
      </c>
      <c s="50" r="C132">
        <v>44736.00000000</v>
      </c>
      <c s="51" r="D132" t="s">
        <v>49</v>
      </c>
      <c s="50" r="E132"/>
      <c s="52" r="F132"/>
      <c s="52" r="G132" t="s">
        <v>32</v>
      </c>
      <c s="50" r="H132">
        <v>44739.00000000</v>
      </c>
      <c s="53" r="I132">
        <v>0.10000000</v>
      </c>
      <c s="50" r="J132">
        <v>45991.00000000</v>
      </c>
      <c s="54" r="K132">
        <v>17814.41000000</v>
      </c>
      <c s="50" r="L132"/>
      <c s="54" r="M132">
        <v>0.00000000</v>
      </c>
      <c s="50" r="N132">
        <v>45986.00000000</v>
      </c>
      <c s="54" r="O132">
        <v>6140000.00000000</v>
      </c>
      <c s="50" r="P132"/>
      <c s="55" r="Q132">
        <v>0.00000000</v>
      </c>
      <c s="55" r="R132">
        <v>0.00000000</v>
      </c>
      <c s="55" r="S132">
        <f>O132-Q132</f>
      </c>
    </row>
    <row r="133" ht="45.44900000" customHeight="1">
      <c s="49" r="A133" t="s">
        <v>29</v>
      </c>
      <c s="49" r="B133" t="s">
        <v>30</v>
      </c>
      <c s="50" r="C133">
        <v>44736.00000000</v>
      </c>
      <c s="51" r="D133" t="s">
        <v>49</v>
      </c>
      <c s="50" r="E133"/>
      <c s="52" r="F133"/>
      <c s="52" r="G133" t="s">
        <v>32</v>
      </c>
      <c s="50" r="H133">
        <v>44739.00000000</v>
      </c>
      <c s="53" r="I133">
        <v>0.10000000</v>
      </c>
      <c s="50" r="J133">
        <v>46356.00000000</v>
      </c>
      <c s="54" r="K133">
        <v>11674.41000000</v>
      </c>
      <c s="50" r="L133"/>
      <c s="54" r="M133">
        <v>0.00000000</v>
      </c>
      <c s="50" r="N133">
        <v>46351.00000000</v>
      </c>
      <c s="54" r="O133">
        <v>6140000.00000000</v>
      </c>
      <c s="50" r="P133"/>
      <c s="55" r="Q133">
        <v>0.00000000</v>
      </c>
      <c s="55" r="R133">
        <v>0.00000000</v>
      </c>
      <c s="55" r="S133">
        <f>O133-Q133</f>
      </c>
    </row>
    <row r="134" ht="45.44900000" customHeight="1">
      <c s="49" r="A134" t="s">
        <v>29</v>
      </c>
      <c s="49" r="B134" t="s">
        <v>30</v>
      </c>
      <c s="50" r="C134">
        <v>44736.00000000</v>
      </c>
      <c s="51" r="D134" t="s">
        <v>49</v>
      </c>
      <c s="50" r="E134"/>
      <c s="52" r="F134"/>
      <c s="52" r="G134" t="s">
        <v>32</v>
      </c>
      <c s="50" r="H134">
        <v>44739.00000000</v>
      </c>
      <c s="53" r="I134">
        <v>0.10000000</v>
      </c>
      <c s="50" r="J134">
        <v>46716.00000000</v>
      </c>
      <c s="54" r="K134">
        <v>5534.41000000</v>
      </c>
      <c s="50" r="L134"/>
      <c s="54" r="M134">
        <v>0.00000000</v>
      </c>
      <c s="50" r="N134">
        <v>46716.00000000</v>
      </c>
      <c s="54" r="O134">
        <v>6140000.00000000</v>
      </c>
      <c s="50" r="P134"/>
      <c s="55" r="Q134">
        <v>0.00000000</v>
      </c>
      <c s="55" r="R134">
        <v>0.00000000</v>
      </c>
      <c s="55" r="S134">
        <f>O134-Q134</f>
      </c>
    </row>
    <row r="135" ht="45.44900000" customHeight="1">
      <c s="49" r="A135" t="s">
        <v>29</v>
      </c>
      <c s="49" r="B135" t="s">
        <v>30</v>
      </c>
      <c s="50" r="C135">
        <v>45204.00000000</v>
      </c>
      <c s="51" r="D135" t="s">
        <v>50</v>
      </c>
      <c s="50" r="E135"/>
      <c s="52" r="F135"/>
      <c s="52" r="G135" t="s">
        <v>32</v>
      </c>
      <c s="50" r="H135">
        <v>45205.00000000</v>
      </c>
      <c s="53" r="I135">
        <v>0.10000000</v>
      </c>
      <c s="50" r="J135">
        <v>45261.00000000</v>
      </c>
      <c s="54" r="K135">
        <v>1921.15000000</v>
      </c>
      <c s="50" r="L135">
        <v>45252.00000000</v>
      </c>
      <c s="54" r="M135">
        <v>1921.15000000</v>
      </c>
      <c s="50" r="N135"/>
      <c s="54" r="O135">
        <v>0.00000000</v>
      </c>
      <c s="50" r="P135"/>
      <c s="55" r="Q135">
        <v>0.00000000</v>
      </c>
      <c s="55" r="R135">
        <v>0.00000000</v>
      </c>
      <c s="55" r="S135">
        <f>O135-Q135</f>
      </c>
    </row>
    <row r="136" ht="45.44900000" customHeight="1">
      <c s="49" r="A136" t="s">
        <v>29</v>
      </c>
      <c s="49" r="B136" t="s">
        <v>30</v>
      </c>
      <c s="50" r="C136">
        <v>45204.00000000</v>
      </c>
      <c s="51" r="D136" t="s">
        <v>50</v>
      </c>
      <c s="50" r="E136"/>
      <c s="52" r="F136"/>
      <c s="52" r="G136" t="s">
        <v>32</v>
      </c>
      <c s="50" r="H136">
        <v>45205.00000000</v>
      </c>
      <c s="53" r="I136">
        <v>0.10000000</v>
      </c>
      <c s="50" r="J136">
        <v>45627.00000000</v>
      </c>
      <c s="54" r="K136">
        <v>8060.00000000</v>
      </c>
      <c s="50" r="L136">
        <v>45587.00000000</v>
      </c>
      <c s="54" r="M136">
        <v>8060.00000000</v>
      </c>
      <c s="50" r="N136"/>
      <c s="54" r="O136">
        <v>0.00000000</v>
      </c>
      <c s="50" r="P136"/>
      <c s="55" r="Q136">
        <v>0.00000000</v>
      </c>
      <c s="55" r="R136">
        <v>0.00000000</v>
      </c>
      <c s="55" r="S136">
        <f>O136-Q136</f>
      </c>
    </row>
    <row r="137" ht="45.44900000" customHeight="1">
      <c s="49" r="A137" t="s">
        <v>29</v>
      </c>
      <c s="49" r="B137" t="s">
        <v>30</v>
      </c>
      <c s="50" r="C137">
        <v>45204.00000000</v>
      </c>
      <c s="51" r="D137" t="s">
        <v>50</v>
      </c>
      <c s="50" r="E137"/>
      <c s="52" r="F137"/>
      <c s="52" r="G137" t="s">
        <v>32</v>
      </c>
      <c s="50" r="H137">
        <v>45205.00000000</v>
      </c>
      <c s="53" r="I137">
        <v>0.10000000</v>
      </c>
      <c s="50" r="J137">
        <v>45992.00000000</v>
      </c>
      <c s="54" r="K137">
        <v>7424.03000000</v>
      </c>
      <c s="50" r="L137"/>
      <c s="54" r="M137">
        <v>0.00000000</v>
      </c>
      <c s="50" r="N137">
        <v>45950.00000000</v>
      </c>
      <c s="54" r="O137">
        <v>3224000.00000000</v>
      </c>
      <c s="50" r="P137"/>
      <c s="55" r="Q137">
        <v>0.00000000</v>
      </c>
      <c s="55" r="R137">
        <v>0.00000000</v>
      </c>
      <c s="55" r="S137">
        <f>O137-Q137</f>
      </c>
    </row>
    <row r="138" ht="45.44900000" customHeight="1">
      <c s="49" r="A138" t="s">
        <v>29</v>
      </c>
      <c s="49" r="B138" t="s">
        <v>30</v>
      </c>
      <c s="50" r="C138">
        <v>45204.00000000</v>
      </c>
      <c s="51" r="D138" t="s">
        <v>50</v>
      </c>
      <c s="50" r="E138"/>
      <c s="52" r="F138"/>
      <c s="52" r="G138" t="s">
        <v>32</v>
      </c>
      <c s="50" r="H138">
        <v>45205.00000000</v>
      </c>
      <c s="53" r="I138">
        <v>0.10000000</v>
      </c>
      <c s="50" r="J138">
        <v>46357.00000000</v>
      </c>
      <c s="54" r="K138">
        <v>3590.56000000</v>
      </c>
      <c s="50" r="L138"/>
      <c s="54" r="M138">
        <v>0.00000000</v>
      </c>
      <c s="50" r="N138">
        <v>46293.00000000</v>
      </c>
      <c s="54" r="O138">
        <v>4836000.00000000</v>
      </c>
      <c s="50" r="P138"/>
      <c s="55" r="Q138">
        <v>0.00000000</v>
      </c>
      <c s="55" r="R138">
        <v>0.00000000</v>
      </c>
      <c s="55" r="S138">
        <f>O138-Q138</f>
      </c>
    </row>
    <row r="139" ht="45.44900000" customHeight="1">
      <c s="49" r="A139" t="s">
        <v>29</v>
      </c>
      <c s="49" r="B139" t="s">
        <v>30</v>
      </c>
      <c s="50" r="C139">
        <v>45415.00000000</v>
      </c>
      <c s="51" r="D139" t="s">
        <v>51</v>
      </c>
      <c s="50" r="E139"/>
      <c s="52" r="F139"/>
      <c s="52" r="G139" t="s">
        <v>32</v>
      </c>
      <c s="50" r="H139">
        <v>45418.00000000</v>
      </c>
      <c s="53" r="I139">
        <v>0.10000000</v>
      </c>
      <c s="50" r="J139">
        <v>45627.00000000</v>
      </c>
      <c s="54" r="K139">
        <v>7927.67000000</v>
      </c>
      <c s="50" r="L139">
        <v>45587.00000000</v>
      </c>
      <c s="54" r="M139">
        <v>7927.67000000</v>
      </c>
      <c s="50" r="N139"/>
      <c s="54" r="O139">
        <v>0.00000000</v>
      </c>
      <c s="50" r="P139"/>
      <c s="55" r="Q139">
        <v>0.00000000</v>
      </c>
      <c s="55" r="R139">
        <v>0.00000000</v>
      </c>
      <c s="55" r="S139">
        <f>O139-Q139</f>
      </c>
    </row>
    <row r="140" ht="45.44900000" customHeight="1">
      <c s="49" r="A140" t="s">
        <v>29</v>
      </c>
      <c s="49" r="B140" t="s">
        <v>30</v>
      </c>
      <c s="50" r="C140">
        <v>45415.00000000</v>
      </c>
      <c s="51" r="D140" t="s">
        <v>51</v>
      </c>
      <c s="50" r="E140"/>
      <c s="52" r="F140"/>
      <c s="52" r="G140" t="s">
        <v>32</v>
      </c>
      <c s="50" r="H140">
        <v>45418.00000000</v>
      </c>
      <c s="53" r="I140">
        <v>0.10000000</v>
      </c>
      <c s="50" r="J140">
        <v>45992.00000000</v>
      </c>
      <c s="54" r="K140">
        <v>12089.70000000</v>
      </c>
      <c s="50" r="L140"/>
      <c s="54" r="M140">
        <v>0.00000000</v>
      </c>
      <c s="50" r="N140"/>
      <c s="54" r="O140">
        <v>0.00000000</v>
      </c>
      <c s="50" r="P140"/>
      <c s="55" r="Q140">
        <v>0.00000000</v>
      </c>
      <c s="55" r="R140">
        <v>0.00000000</v>
      </c>
      <c s="55" r="S140">
        <f>O140-Q140</f>
      </c>
    </row>
    <row r="141" ht="45.44900000" customHeight="1">
      <c s="49" r="A141" t="s">
        <v>29</v>
      </c>
      <c s="49" r="B141" t="s">
        <v>30</v>
      </c>
      <c s="50" r="C141">
        <v>45415.00000000</v>
      </c>
      <c s="51" r="D141" t="s">
        <v>51</v>
      </c>
      <c s="50" r="E141"/>
      <c s="52" r="F141"/>
      <c s="52" r="G141" t="s">
        <v>32</v>
      </c>
      <c s="50" r="H141">
        <v>45418.00000000</v>
      </c>
      <c s="53" r="I141">
        <v>0.10000000</v>
      </c>
      <c s="50" r="J141">
        <v>46357.00000000</v>
      </c>
      <c s="54" r="K141">
        <v>11135.75000000</v>
      </c>
      <c s="50" r="L141"/>
      <c s="54" r="M141">
        <v>0.00000000</v>
      </c>
      <c s="50" r="N141">
        <v>46315.00000000</v>
      </c>
      <c s="54" r="O141">
        <v>4836000.00000000</v>
      </c>
      <c s="50" r="P141"/>
      <c s="55" r="Q141">
        <v>0.00000000</v>
      </c>
      <c s="55" r="R141">
        <v>0.00000000</v>
      </c>
      <c s="55" r="S141">
        <f>O141-Q141</f>
      </c>
    </row>
    <row r="142" ht="45.44900000" customHeight="1">
      <c s="49" r="A142" t="s">
        <v>29</v>
      </c>
      <c s="49" r="B142" t="s">
        <v>30</v>
      </c>
      <c s="50" r="C142">
        <v>45415.00000000</v>
      </c>
      <c s="51" r="D142" t="s">
        <v>51</v>
      </c>
      <c s="50" r="E142"/>
      <c s="52" r="F142"/>
      <c s="52" r="G142" t="s">
        <v>32</v>
      </c>
      <c s="50" r="H142">
        <v>45418.00000000</v>
      </c>
      <c s="53" r="I142">
        <v>0.10000000</v>
      </c>
      <c s="50" r="J142">
        <v>46508.00000000</v>
      </c>
      <c s="54" r="K142">
        <v>2305.29000000</v>
      </c>
      <c s="50" r="L142"/>
      <c s="54" r="M142">
        <v>0.00000000</v>
      </c>
      <c s="50" r="N142">
        <v>46503.00000000</v>
      </c>
      <c s="54" r="O142">
        <v>7253700.00000000</v>
      </c>
      <c s="50" r="P142"/>
      <c s="55" r="Q142">
        <v>0.00000000</v>
      </c>
      <c s="55" r="R142">
        <v>0.00000000</v>
      </c>
      <c s="55" r="S142">
        <f>O142-Q142</f>
      </c>
    </row>
    <row r="143" hidden="1" ht="15.00000000" customHeight="1">
      <c s="36" r="A143"/>
      <c s="36" r="B143"/>
      <c s="37" r="C143"/>
      <c s="38" r="D143"/>
      <c s="37" r="E143"/>
      <c s="38" r="F143"/>
      <c s="38" r="G143"/>
      <c s="37" r="H143"/>
      <c s="39" r="I143"/>
      <c s="40" r="J143"/>
      <c s="41" r="K143"/>
      <c s="37" r="L143"/>
      <c s="41" r="M143"/>
      <c s="37" r="N143"/>
      <c s="41" r="O143"/>
      <c s="37" r="P143"/>
      <c s="42" r="Q143"/>
      <c s="42" r="R143"/>
      <c s="42" r="S143"/>
    </row>
    <row r="144" ht="25.50000000" customHeight="1">
      <c s="23" r="A144" t="s">
        <v>52</v>
      </c>
      <c s="23" r="B144"/>
      <c s="24" r="C144"/>
      <c s="25" r="D144"/>
      <c s="24" r="E144"/>
      <c s="25" r="F144"/>
      <c s="25" r="G144"/>
      <c s="24" r="H144"/>
      <c s="26" r="I144"/>
      <c s="27" r="J144"/>
      <c s="28" r="K144">
        <f>SUM(K145:K146)</f>
      </c>
      <c s="24" r="L144"/>
      <c s="28" r="M144">
        <f>SUM(M145:M146)</f>
      </c>
      <c s="24" r="N144"/>
      <c s="28" r="O144">
        <f>SUM(O145:O146)</f>
      </c>
      <c s="24" r="P144"/>
      <c s="28" r="Q144">
        <f>SUM(Q145:Q146)</f>
      </c>
      <c s="28" r="R144">
        <f>SUM(R145:R146)</f>
      </c>
      <c s="56" r="S144">
        <f>O144-Q144</f>
      </c>
    </row>
    <row r="145" ht="15.00000000" customHeight="1">
      <c s="29" r="A145"/>
      <c s="29" r="B145"/>
      <c s="30" r="C145"/>
      <c s="31" r="D145"/>
      <c s="30" r="E145"/>
      <c s="32" r="F145"/>
      <c s="32" r="G145"/>
      <c s="30" r="H145"/>
      <c s="33" r="I145"/>
      <c s="30" r="J145"/>
      <c s="34" r="K145"/>
      <c s="30" r="L145"/>
      <c s="34" r="M145"/>
      <c s="30" r="N145"/>
      <c s="34" r="O145"/>
      <c s="30" r="P145"/>
      <c s="35" r="Q145"/>
      <c s="35" r="R145"/>
      <c s="35" r="S145">
        <f>O145-Q145</f>
      </c>
    </row>
    <row r="146" hidden="1" ht="15.00000000" customHeight="1">
      <c s="36" r="A146"/>
      <c s="36" r="B146"/>
      <c s="37" r="C146"/>
      <c s="38" r="D146"/>
      <c s="37" r="E146"/>
      <c s="38" r="F146"/>
      <c s="38" r="G146"/>
      <c s="37" r="H146"/>
      <c s="39" r="I146"/>
      <c s="40" r="J146"/>
      <c s="41" r="K146"/>
      <c s="37" r="L146"/>
      <c s="41" r="M146"/>
      <c s="37" r="N146"/>
      <c s="41" r="O146"/>
      <c s="37" r="P146"/>
      <c s="42" r="Q146"/>
      <c s="42" r="R146"/>
      <c s="42" r="S146"/>
    </row>
    <row r="147" ht="15.00000000" customHeight="1">
      <c s="45" r="A147" t="s">
        <v>53</v>
      </c>
      <c s="46" r="B147" t="s">
        <v>27</v>
      </c>
      <c s="46" r="C147" t="s">
        <v>27</v>
      </c>
      <c s="46" r="D147" t="s">
        <v>27</v>
      </c>
      <c s="46" r="E147" t="s">
        <v>27</v>
      </c>
      <c s="46" r="F147" t="s">
        <v>27</v>
      </c>
      <c s="46" r="G147" t="s">
        <v>27</v>
      </c>
      <c s="46" r="H147" t="s">
        <v>27</v>
      </c>
      <c s="46" r="I147" t="s">
        <v>27</v>
      </c>
      <c s="46" r="J147" t="s">
        <v>27</v>
      </c>
      <c s="47" r="K147">
        <f>K18+K144</f>
      </c>
      <c s="46" r="L147" t="s">
        <v>27</v>
      </c>
      <c s="47" r="M147">
        <f>M18+M144</f>
      </c>
      <c s="46" r="N147" t="s">
        <v>27</v>
      </c>
      <c s="47" r="O147">
        <f>O18+O144</f>
      </c>
      <c s="46" r="P147" t="s">
        <v>27</v>
      </c>
      <c s="48" r="Q147">
        <f>Q18+Q144</f>
      </c>
      <c s="48" r="R147">
        <f>R18+R144</f>
      </c>
      <c s="48" r="S147">
        <f>S18+S144</f>
      </c>
    </row>
    <row r="148" ht="38.25000000" customHeight="1">
      <c s="23" r="A148" t="s">
        <v>54</v>
      </c>
      <c s="23" r="B148"/>
      <c s="24" r="C148"/>
      <c s="25" r="D148"/>
      <c s="24" r="E148"/>
      <c s="25" r="F148"/>
      <c s="25" r="G148"/>
      <c s="24" r="H148"/>
      <c s="26" r="I148"/>
      <c s="27" r="J148"/>
      <c s="28" r="K148">
        <f>SUM(K149:K150)</f>
      </c>
      <c s="24" r="L148"/>
      <c s="28" r="M148">
        <f>SUM(M149:M150)</f>
      </c>
      <c s="24" r="N148"/>
      <c s="28" r="O148">
        <f>SUM(O149:O150)</f>
      </c>
      <c s="24" r="P148"/>
      <c s="28" r="Q148">
        <f>SUM(Q149:Q150)</f>
      </c>
      <c s="28" r="R148">
        <f>SUM(R149:R150)</f>
      </c>
      <c s="56" r="S148">
        <f>O148-Q148</f>
      </c>
    </row>
    <row r="149" ht="15.00000000" customHeight="1">
      <c s="29" r="A149"/>
      <c s="29" r="B149"/>
      <c s="30" r="C149"/>
      <c s="31" r="D149"/>
      <c s="30" r="E149"/>
      <c s="32" r="F149"/>
      <c s="32" r="G149"/>
      <c s="30" r="H149"/>
      <c s="33" r="I149"/>
      <c s="30" r="J149"/>
      <c s="34" r="K149"/>
      <c s="30" r="L149"/>
      <c s="34" r="M149"/>
      <c s="30" r="N149"/>
      <c s="34" r="O149"/>
      <c s="30" r="P149"/>
      <c s="35" r="Q149"/>
      <c s="35" r="R149"/>
      <c s="35" r="S149">
        <f>O149-Q149</f>
      </c>
    </row>
    <row r="150" hidden="1" ht="15.00000000" customHeight="1">
      <c s="36" r="A150"/>
      <c s="36" r="B150"/>
      <c s="37" r="C150"/>
      <c s="38" r="D150"/>
      <c s="37" r="E150"/>
      <c s="38" r="F150"/>
      <c s="38" r="G150"/>
      <c s="37" r="H150"/>
      <c s="39" r="I150"/>
      <c s="40" r="J150"/>
      <c s="41" r="K150"/>
      <c s="37" r="L150"/>
      <c s="41" r="M150"/>
      <c s="37" r="N150"/>
      <c s="41" r="O150"/>
      <c s="37" r="P150"/>
      <c s="42" r="Q150"/>
      <c s="42" r="R150"/>
      <c s="42" r="S150"/>
    </row>
    <row r="151" ht="25.50000000" customHeight="1">
      <c s="23" r="A151" t="s">
        <v>55</v>
      </c>
      <c s="23" r="B151"/>
      <c s="24" r="C151"/>
      <c s="25" r="D151"/>
      <c s="24" r="E151"/>
      <c s="25" r="F151"/>
      <c s="25" r="G151"/>
      <c s="24" r="H151"/>
      <c s="26" r="I151"/>
      <c s="27" r="J151"/>
      <c s="28" r="K151">
        <f>SUM(K152:K153)</f>
      </c>
      <c s="24" r="L151"/>
      <c s="28" r="M151">
        <f>SUM(M152:M153)</f>
      </c>
      <c s="24" r="N151"/>
      <c s="28" r="O151">
        <f>SUM(O152:O153)</f>
      </c>
      <c s="24" r="P151"/>
      <c s="28" r="Q151">
        <f>SUM(Q152:Q153)</f>
      </c>
      <c s="28" r="R151">
        <f>SUM(R152:R153)</f>
      </c>
      <c s="56" r="S151">
        <f>O151-Q151</f>
      </c>
    </row>
    <row r="152" ht="15.00000000" customHeight="1">
      <c s="29" r="A152"/>
      <c s="29" r="B152"/>
      <c s="30" r="C152"/>
      <c s="31" r="D152"/>
      <c s="30" r="E152"/>
      <c s="32" r="F152"/>
      <c s="32" r="G152"/>
      <c s="30" r="H152"/>
      <c s="33" r="I152"/>
      <c s="30" r="J152"/>
      <c s="34" r="K152"/>
      <c s="30" r="L152"/>
      <c s="34" r="M152"/>
      <c s="30" r="N152"/>
      <c s="34" r="O152"/>
      <c s="30" r="P152"/>
      <c s="35" r="Q152"/>
      <c s="35" r="R152"/>
      <c s="35" r="S152">
        <f>O152-Q152</f>
      </c>
    </row>
    <row r="153" hidden="1" ht="15.00000000" customHeight="1">
      <c s="36" r="A153"/>
      <c s="36" r="B153"/>
      <c s="37" r="C153"/>
      <c s="38" r="D153"/>
      <c s="37" r="E153"/>
      <c s="38" r="F153"/>
      <c s="38" r="G153"/>
      <c s="37" r="H153"/>
      <c s="39" r="I153"/>
      <c s="40" r="J153"/>
      <c s="41" r="K153"/>
      <c s="37" r="L153"/>
      <c s="41" r="M153"/>
      <c s="37" r="N153"/>
      <c s="41" r="O153"/>
      <c s="37" r="P153"/>
      <c s="42" r="Q153"/>
      <c s="42" r="R153"/>
      <c s="42" r="S153"/>
    </row>
    <row r="154" ht="15.00000000" customHeight="1">
      <c s="45" r="A154" t="s">
        <v>56</v>
      </c>
      <c s="46" r="B154" t="s">
        <v>27</v>
      </c>
      <c s="46" r="C154" t="s">
        <v>27</v>
      </c>
      <c s="46" r="D154" t="s">
        <v>27</v>
      </c>
      <c s="46" r="E154" t="s">
        <v>27</v>
      </c>
      <c s="46" r="F154" t="s">
        <v>27</v>
      </c>
      <c s="46" r="G154" t="s">
        <v>27</v>
      </c>
      <c s="46" r="H154" t="s">
        <v>27</v>
      </c>
      <c s="46" r="I154" t="s">
        <v>27</v>
      </c>
      <c s="46" r="J154" t="s">
        <v>27</v>
      </c>
      <c s="47" r="K154">
        <f>K148+K151</f>
      </c>
      <c s="46" r="L154" t="s">
        <v>27</v>
      </c>
      <c s="47" r="M154">
        <f>M148+M151</f>
      </c>
      <c s="46" r="N154" t="s">
        <v>27</v>
      </c>
      <c s="47" r="O154">
        <f>O148+O151</f>
      </c>
      <c s="46" r="P154" t="s">
        <v>27</v>
      </c>
      <c s="48" r="Q154">
        <f>Q148+Q151</f>
      </c>
      <c s="48" r="R154">
        <f>R148+R151</f>
      </c>
      <c s="48" r="S154">
        <f>S148+S151</f>
      </c>
    </row>
    <row r="155" ht="25.50000000" customHeight="1">
      <c s="23" r="A155" t="s">
        <v>57</v>
      </c>
      <c s="23" r="B155"/>
      <c s="24" r="C155"/>
      <c s="25" r="D155"/>
      <c s="24" r="E155"/>
      <c s="25" r="F155"/>
      <c s="25" r="G155"/>
      <c s="24" r="H155"/>
      <c s="26" r="I155"/>
      <c s="27" r="J155"/>
      <c s="28" r="K155">
        <f>SUM(K156:K157)</f>
      </c>
      <c s="24" r="L155"/>
      <c s="28" r="M155">
        <f>SUM(M156:M157)</f>
      </c>
      <c s="24" r="N155"/>
      <c s="28" r="O155">
        <f>SUM(O156:O157)</f>
      </c>
      <c s="24" r="P155"/>
      <c s="28" r="Q155">
        <f>SUM(Q156:Q157)</f>
      </c>
      <c s="28" r="R155">
        <f>SUM(R156:R157)</f>
      </c>
      <c s="56" r="S155">
        <f>O155-Q155</f>
      </c>
    </row>
    <row r="156" ht="15.00000000" customHeight="1">
      <c s="29" r="A156"/>
      <c s="29" r="B156"/>
      <c s="30" r="C156"/>
      <c s="31" r="D156"/>
      <c s="30" r="E156"/>
      <c s="32" r="F156"/>
      <c s="32" r="G156"/>
      <c s="30" r="H156"/>
      <c s="33" r="I156"/>
      <c s="30" r="J156"/>
      <c s="34" r="K156"/>
      <c s="30" r="L156"/>
      <c s="34" r="M156"/>
      <c s="30" r="N156"/>
      <c s="34" r="O156"/>
      <c s="30" r="P156"/>
      <c s="35" r="Q156"/>
      <c s="35" r="R156"/>
      <c s="35" r="S156">
        <f>O156-Q156</f>
      </c>
    </row>
    <row r="157" hidden="1" ht="15.00000000" customHeight="1">
      <c s="36" r="A157"/>
      <c s="36" r="B157"/>
      <c s="37" r="C157"/>
      <c s="38" r="D157"/>
      <c s="37" r="E157"/>
      <c s="38" r="F157"/>
      <c s="38" r="G157"/>
      <c s="37" r="H157"/>
      <c s="39" r="I157"/>
      <c s="40" r="J157"/>
      <c s="41" r="K157"/>
      <c s="37" r="L157"/>
      <c s="41" r="M157"/>
      <c s="37" r="N157"/>
      <c s="41" r="O157"/>
      <c s="37" r="P157"/>
      <c s="42" r="Q157"/>
      <c s="42" r="R157"/>
      <c s="42" r="S157"/>
    </row>
    <row r="158" ht="25.50000000" customHeight="1">
      <c s="23" r="A158" t="s">
        <v>58</v>
      </c>
      <c s="23" r="B158"/>
      <c s="24" r="C158"/>
      <c s="25" r="D158"/>
      <c s="24" r="E158"/>
      <c s="25" r="F158"/>
      <c s="25" r="G158"/>
      <c s="24" r="H158"/>
      <c s="26" r="I158"/>
      <c s="27" r="J158"/>
      <c s="28" r="K158">
        <f>SUM(K159:K160)</f>
      </c>
      <c s="24" r="L158"/>
      <c s="28" r="M158">
        <f>SUM(M159:M160)</f>
      </c>
      <c s="24" r="N158"/>
      <c s="28" r="O158">
        <f>SUM(O159:O160)</f>
      </c>
      <c s="24" r="P158"/>
      <c s="28" r="Q158">
        <f>SUM(Q159:Q160)</f>
      </c>
      <c s="28" r="R158">
        <f>SUM(R159:R160)</f>
      </c>
      <c s="56" r="S158">
        <f>O158-Q158</f>
      </c>
    </row>
    <row r="159" ht="15.00000000" customHeight="1">
      <c s="29" r="A159"/>
      <c s="29" r="B159"/>
      <c s="30" r="C159"/>
      <c s="31" r="D159"/>
      <c s="30" r="E159"/>
      <c s="32" r="F159"/>
      <c s="32" r="G159"/>
      <c s="30" r="H159"/>
      <c s="33" r="I159"/>
      <c s="30" r="J159"/>
      <c s="34" r="K159"/>
      <c s="30" r="L159"/>
      <c s="34" r="M159"/>
      <c s="30" r="N159"/>
      <c s="34" r="O159"/>
      <c s="30" r="P159"/>
      <c s="35" r="Q159"/>
      <c s="35" r="R159"/>
      <c s="35" r="S159">
        <f>O159-Q159</f>
      </c>
    </row>
    <row r="160" hidden="1" ht="15.00000000" customHeight="1">
      <c s="36" r="A160"/>
      <c s="36" r="B160"/>
      <c s="37" r="C160"/>
      <c s="38" r="D160"/>
      <c s="37" r="E160"/>
      <c s="38" r="F160"/>
      <c s="38" r="G160"/>
      <c s="37" r="H160"/>
      <c s="39" r="I160"/>
      <c s="40" r="J160"/>
      <c s="41" r="K160"/>
      <c s="37" r="L160"/>
      <c s="41" r="M160"/>
      <c s="37" r="N160"/>
      <c s="41" r="O160"/>
      <c s="37" r="P160"/>
      <c s="42" r="Q160"/>
      <c s="42" r="R160"/>
      <c s="42" r="S160"/>
    </row>
    <row r="161" ht="15.00000000" customHeight="1">
      <c s="45" r="A161" t="s">
        <v>59</v>
      </c>
      <c s="46" r="B161" t="s">
        <v>27</v>
      </c>
      <c s="46" r="C161" t="s">
        <v>27</v>
      </c>
      <c s="46" r="D161" t="s">
        <v>27</v>
      </c>
      <c s="46" r="E161" t="s">
        <v>27</v>
      </c>
      <c s="46" r="F161" t="s">
        <v>27</v>
      </c>
      <c s="46" r="G161" t="s">
        <v>27</v>
      </c>
      <c s="46" r="H161" t="s">
        <v>27</v>
      </c>
      <c s="46" r="I161" t="s">
        <v>27</v>
      </c>
      <c s="46" r="J161" t="s">
        <v>27</v>
      </c>
      <c s="47" r="K161">
        <f>K155+K158</f>
      </c>
      <c s="46" r="L161" t="s">
        <v>27</v>
      </c>
      <c s="47" r="M161">
        <f>M155+M158</f>
      </c>
      <c s="46" r="N161" t="s">
        <v>27</v>
      </c>
      <c s="47" r="O161">
        <f>O155+O158</f>
      </c>
      <c s="46" r="P161" t="s">
        <v>27</v>
      </c>
      <c s="48" r="Q161">
        <f>Q155+Q158</f>
      </c>
      <c s="48" r="R161">
        <f>R155+R158</f>
      </c>
      <c s="48" r="S161">
        <f>S155+S158</f>
      </c>
    </row>
    <row r="162" ht="25.50000000" customHeight="1">
      <c s="23" r="A162" t="s">
        <v>60</v>
      </c>
      <c s="24" r="B162" t="s">
        <v>27</v>
      </c>
      <c s="24" r="C162" t="s">
        <v>27</v>
      </c>
      <c s="24" r="D162" t="s">
        <v>27</v>
      </c>
      <c s="24" r="E162" t="s">
        <v>27</v>
      </c>
      <c s="24" r="F162" t="s">
        <v>27</v>
      </c>
      <c s="24" r="G162" t="s">
        <v>27</v>
      </c>
      <c s="24" r="H162" t="s">
        <v>27</v>
      </c>
      <c s="24" r="I162" t="s">
        <v>27</v>
      </c>
      <c s="24" r="J162" t="s">
        <v>27</v>
      </c>
      <c s="28" r="K162">
        <f>K11+K18+K148+K155</f>
      </c>
      <c s="24" r="L162" t="s">
        <v>27</v>
      </c>
      <c s="28" r="M162">
        <f>M11+M18+M148+M155</f>
      </c>
      <c s="24" r="N162" t="s">
        <v>27</v>
      </c>
      <c s="28" r="O162">
        <f>O11+O18+O148+O155</f>
      </c>
      <c s="24" r="P162" t="s">
        <v>27</v>
      </c>
      <c s="56" r="Q162">
        <f>Q11+Q18+Q148+Q155</f>
      </c>
      <c s="56" r="R162">
        <f>R11+R18+R148+R155</f>
      </c>
      <c s="56" r="S162">
        <f>S11+S18+S148+S155</f>
      </c>
    </row>
    <row r="163" ht="25.50000000" customHeight="1">
      <c s="23" r="A163" t="s">
        <v>61</v>
      </c>
      <c s="24" r="B163" t="s">
        <v>27</v>
      </c>
      <c s="24" r="C163" t="s">
        <v>27</v>
      </c>
      <c s="24" r="D163" t="s">
        <v>27</v>
      </c>
      <c s="24" r="E163" t="s">
        <v>27</v>
      </c>
      <c s="24" r="F163" t="s">
        <v>27</v>
      </c>
      <c s="24" r="G163" t="s">
        <v>27</v>
      </c>
      <c s="24" r="H163" t="s">
        <v>27</v>
      </c>
      <c s="24" r="I163" t="s">
        <v>27</v>
      </c>
      <c s="24" r="J163" t="s">
        <v>27</v>
      </c>
      <c s="28" r="K163">
        <f>K14+K144+K151+K158</f>
      </c>
      <c s="24" r="L163" t="s">
        <v>27</v>
      </c>
      <c s="28" r="M163">
        <f>M14+M144+M151+M158</f>
      </c>
      <c s="24" r="N163" t="s">
        <v>27</v>
      </c>
      <c s="28" r="O163">
        <f>O14+O144+O151+O158</f>
      </c>
      <c s="24" r="P163" t="s">
        <v>27</v>
      </c>
      <c s="56" r="Q163">
        <f>Q14+Q144+Q151+Q158</f>
      </c>
      <c s="56" r="R163">
        <f>R14+R144+R151+R158</f>
      </c>
      <c s="56" r="S163">
        <f>S14+S144+S151+S158</f>
      </c>
    </row>
    <row r="164" ht="15.00000000" customHeight="1">
      <c s="45" r="A164" t="s">
        <v>62</v>
      </c>
      <c s="46" r="B164" t="s">
        <v>27</v>
      </c>
      <c s="46" r="C164" t="s">
        <v>27</v>
      </c>
      <c s="46" r="D164" t="s">
        <v>27</v>
      </c>
      <c s="46" r="E164" t="s">
        <v>27</v>
      </c>
      <c s="46" r="F164" t="s">
        <v>27</v>
      </c>
      <c s="46" r="G164" t="s">
        <v>27</v>
      </c>
      <c s="46" r="H164" t="s">
        <v>27</v>
      </c>
      <c s="46" r="I164" t="s">
        <v>27</v>
      </c>
      <c s="46" r="J164" t="s">
        <v>27</v>
      </c>
      <c s="47" r="K164">
        <f>K162+K163</f>
      </c>
      <c s="46" r="L164" t="s">
        <v>27</v>
      </c>
      <c s="47" r="M164">
        <f>M162+M163</f>
      </c>
      <c s="46" r="N164" t="s">
        <v>27</v>
      </c>
      <c s="47" r="O164">
        <f>O162+O163</f>
      </c>
      <c s="46" r="P164" t="s">
        <v>27</v>
      </c>
      <c s="48" r="Q164">
        <f>Q162+Q163</f>
      </c>
      <c s="48" r="R164">
        <f>R162+R163</f>
      </c>
      <c s="48" r="S164">
        <f>S162+S163</f>
      </c>
    </row>
  </sheetData>
  <mergeCells count="22">
    <mergeCell ref="A3:S3"/>
    <mergeCell ref="A5:B5"/>
    <mergeCell ref="A7:C7"/>
    <mergeCell ref="A8:A9"/>
    <mergeCell ref="B8:D8"/>
    <mergeCell ref="C5:S5"/>
    <mergeCell ref="C6:E6"/>
    <mergeCell ref="E8:F8"/>
    <mergeCell ref="G8:G9"/>
    <mergeCell ref="H8:H9"/>
    <mergeCell ref="I8:I9"/>
    <mergeCell ref="J1:S1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</mergeCells>
  <pageMargins left="0.70000000" top="0.75000000" right="0.70000000" bottom="0.75000000" footer="0.30000000" header="0.30000000"/>
  <pageSetup paperSize="9" orientation="portrait"/>
  <headerFooter alignWithMargins="1" scaleWithDoc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2025-08-01T09:43:31Z</dcterms:created>
  <dcterms:modified xsi:type="dcterms:W3CDTF">2025-08-01T09:43:31Z</dcterms:modified>
</cp:coreProperties>
</file>