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480" windowHeight="9285"/>
  </bookViews>
  <sheets>
    <sheet name="Приложение 1" sheetId="1" r:id="rId1"/>
  </sheets>
  <definedNames>
    <definedName name="_xlnm.Print_Area" localSheetId="0">'Приложение 1'!$A$1:$F$36</definedName>
  </definedNames>
  <calcPr calcId="145621"/>
</workbook>
</file>

<file path=xl/calcChain.xml><?xml version="1.0" encoding="utf-8"?>
<calcChain xmlns="http://schemas.openxmlformats.org/spreadsheetml/2006/main">
  <c r="D22" i="1" l="1"/>
  <c r="C22" i="1"/>
  <c r="F22" i="1"/>
  <c r="C14" i="1"/>
  <c r="C10" i="1" s="1"/>
  <c r="F14" i="1"/>
  <c r="F10" i="1" s="1"/>
  <c r="D21" i="1"/>
  <c r="F24" i="1"/>
  <c r="C24" i="1"/>
  <c r="D25" i="1"/>
  <c r="E14" i="1"/>
  <c r="D14" i="1" s="1"/>
  <c r="D16" i="1"/>
  <c r="D17" i="1"/>
  <c r="D18" i="1"/>
  <c r="D19" i="1"/>
  <c r="D28" i="1"/>
  <c r="D27" i="1"/>
  <c r="D24" i="1" s="1"/>
  <c r="E10" i="1" l="1"/>
  <c r="D10" i="1" s="1"/>
</calcChain>
</file>

<file path=xl/sharedStrings.xml><?xml version="1.0" encoding="utf-8"?>
<sst xmlns="http://schemas.openxmlformats.org/spreadsheetml/2006/main" count="31" uniqueCount="30">
  <si>
    <t>№ п/п</t>
  </si>
  <si>
    <t>Наименование направления расходования средств, наименование объектов</t>
  </si>
  <si>
    <t>в том числе за счет</t>
  </si>
  <si>
    <t>Всего</t>
  </si>
  <si>
    <t>из них</t>
  </si>
  <si>
    <t>в т.ч. пообъектно:</t>
  </si>
  <si>
    <t>III</t>
  </si>
  <si>
    <t>Содержание автомобильных дорог местного значения -всего</t>
  </si>
  <si>
    <t>из них паспортизация дорог</t>
  </si>
  <si>
    <t>муниципального района - всего</t>
  </si>
  <si>
    <t>I</t>
  </si>
  <si>
    <t>II</t>
  </si>
  <si>
    <t xml:space="preserve">Капитальный ремонт автомобильных дорог местного значения </t>
  </si>
  <si>
    <t>бюджета муниципального образования</t>
  </si>
  <si>
    <t>а/д д.Ивантеево - г.Валдай-5</t>
  </si>
  <si>
    <t>Плановые ассигнования (руб., коп.)</t>
  </si>
  <si>
    <t>из них расчистка дорог от снега</t>
  </si>
  <si>
    <t>субсидии из областного бюджета</t>
  </si>
  <si>
    <t xml:space="preserve">Объем финансирования в 2015 году, всего, (руб, коп) </t>
  </si>
  <si>
    <t>а/д "Б.Уклейно - Симаниха"-  д.Вишнёвка</t>
  </si>
  <si>
    <t>а/д "Яжелбицы -Демянск" -д. Язвищи-д.Куяны</t>
  </si>
  <si>
    <t>д.Шугино - д. Великий Двор</t>
  </si>
  <si>
    <t>муниципальный район, в т.ч. пообъектно:</t>
  </si>
  <si>
    <t>городское поселение - всего</t>
  </si>
  <si>
    <t>ул. Колхозная, ул. Февральская, ул. Молодёжная</t>
  </si>
  <si>
    <t>городское поселение, в т.ч. пообъектно:</t>
  </si>
  <si>
    <t>Отчёт об использовании средств дорожного фонда за 2015 год</t>
  </si>
  <si>
    <t>IV</t>
  </si>
  <si>
    <t>Капитальный ремонт и ремонт дворовых территорий многоквартирных домов</t>
  </si>
  <si>
    <t xml:space="preserve">Ремонт автомобильных дорог и тротуаров  местного значения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</si>
</sst>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0"/>
    <numFmt numFmtId="173" formatCode="#,##0.00_р_."/>
  </numFmts>
  <fonts count="21" x14ac:knownFonts="1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Times New Roman Cyr"/>
      <family val="1"/>
      <charset val="204"/>
    </font>
    <font>
      <i/>
      <sz val="11"/>
      <name val="Times New Roman"/>
      <family val="1"/>
    </font>
    <font>
      <i/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Helv"/>
    </font>
    <font>
      <sz val="11"/>
      <name val="Times New Roman Cyr"/>
      <charset val="204"/>
    </font>
    <font>
      <sz val="10"/>
      <name val="Times New Roman Cyr"/>
      <charset val="204"/>
    </font>
    <font>
      <sz val="14"/>
      <name val="Times New Roman Cyr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2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" fillId="0" borderId="0" xfId="0" applyFont="1" applyFill="1" applyAlignment="1"/>
    <xf numFmtId="165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righ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164" fontId="2" fillId="0" borderId="0" xfId="0" applyNumberFormat="1" applyFont="1" applyAlignment="1">
      <alignment vertical="center"/>
    </xf>
    <xf numFmtId="2" fontId="16" fillId="2" borderId="5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7" fillId="0" borderId="7" xfId="0" applyNumberFormat="1" applyFont="1" applyFill="1" applyBorder="1" applyAlignment="1">
      <alignment horizontal="center" vertical="center" wrapText="1"/>
    </xf>
    <xf numFmtId="2" fontId="16" fillId="0" borderId="8" xfId="1" applyNumberFormat="1" applyFont="1" applyFill="1" applyBorder="1" applyAlignment="1">
      <alignment horizontal="left" vertical="center" wrapText="1"/>
    </xf>
    <xf numFmtId="173" fontId="17" fillId="0" borderId="8" xfId="0" applyNumberFormat="1" applyFont="1" applyBorder="1" applyAlignment="1">
      <alignment horizontal="right" wrapText="1"/>
    </xf>
    <xf numFmtId="173" fontId="16" fillId="2" borderId="5" xfId="0" applyNumberFormat="1" applyFont="1" applyFill="1" applyBorder="1" applyAlignment="1">
      <alignment horizontal="right" vertical="center" wrapText="1"/>
    </xf>
    <xf numFmtId="173" fontId="17" fillId="0" borderId="5" xfId="0" applyNumberFormat="1" applyFont="1" applyBorder="1" applyAlignment="1">
      <alignment horizontal="right" wrapText="1"/>
    </xf>
    <xf numFmtId="173" fontId="17" fillId="0" borderId="1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1" fillId="0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wrapText="1"/>
    </xf>
    <xf numFmtId="173" fontId="16" fillId="2" borderId="10" xfId="0" applyNumberFormat="1" applyFont="1" applyFill="1" applyBorder="1" applyAlignment="1">
      <alignment horizontal="right" vertical="center" wrapText="1"/>
    </xf>
    <xf numFmtId="0" fontId="17" fillId="0" borderId="11" xfId="0" applyFont="1" applyBorder="1" applyAlignment="1">
      <alignment wrapText="1"/>
    </xf>
    <xf numFmtId="173" fontId="17" fillId="0" borderId="11" xfId="0" applyNumberFormat="1" applyFont="1" applyBorder="1" applyAlignment="1">
      <alignment horizontal="right" wrapText="1"/>
    </xf>
    <xf numFmtId="0" fontId="16" fillId="2" borderId="10" xfId="0" applyNumberFormat="1" applyFont="1" applyFill="1" applyBorder="1" applyAlignment="1">
      <alignment horizontal="right" vertical="center" wrapText="1"/>
    </xf>
    <xf numFmtId="2" fontId="17" fillId="2" borderId="11" xfId="0" applyNumberFormat="1" applyFont="1" applyFill="1" applyBorder="1" applyAlignment="1">
      <alignment horizontal="left" vertical="center" wrapText="1"/>
    </xf>
    <xf numFmtId="4" fontId="16" fillId="2" borderId="5" xfId="0" applyNumberFormat="1" applyFont="1" applyFill="1" applyBorder="1" applyAlignment="1">
      <alignment horizontal="right" vertical="center" wrapText="1"/>
    </xf>
    <xf numFmtId="173" fontId="16" fillId="0" borderId="5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wrapText="1"/>
    </xf>
    <xf numFmtId="0" fontId="11" fillId="0" borderId="8" xfId="0" applyFont="1" applyBorder="1" applyAlignment="1">
      <alignment wrapText="1"/>
    </xf>
    <xf numFmtId="2" fontId="17" fillId="2" borderId="5" xfId="0" applyNumberFormat="1" applyFont="1" applyFill="1" applyBorder="1" applyAlignment="1">
      <alignment horizontal="left" vertical="center" wrapText="1"/>
    </xf>
    <xf numFmtId="0" fontId="17" fillId="0" borderId="5" xfId="0" applyFont="1" applyBorder="1" applyAlignment="1">
      <alignment wrapText="1"/>
    </xf>
    <xf numFmtId="0" fontId="17" fillId="2" borderId="5" xfId="0" applyFont="1" applyFill="1" applyBorder="1" applyAlignment="1">
      <alignment horizontal="right" vertical="center"/>
    </xf>
    <xf numFmtId="4" fontId="17" fillId="0" borderId="8" xfId="0" applyNumberFormat="1" applyFont="1" applyBorder="1" applyAlignment="1">
      <alignment horizontal="right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wrapText="1"/>
    </xf>
    <xf numFmtId="173" fontId="17" fillId="2" borderId="12" xfId="0" applyNumberFormat="1" applyFont="1" applyFill="1" applyBorder="1" applyAlignment="1">
      <alignment horizontal="right" vertical="center" wrapText="1"/>
    </xf>
    <xf numFmtId="173" fontId="11" fillId="2" borderId="1" xfId="0" applyNumberFormat="1" applyFont="1" applyFill="1" applyBorder="1" applyAlignment="1">
      <alignment horizontal="right" vertical="center" wrapText="1"/>
    </xf>
    <xf numFmtId="0" fontId="17" fillId="0" borderId="13" xfId="0" applyNumberFormat="1" applyFont="1" applyFill="1" applyBorder="1" applyAlignment="1">
      <alignment horizontal="center" vertical="center" wrapText="1"/>
    </xf>
    <xf numFmtId="4" fontId="17" fillId="0" borderId="14" xfId="0" applyNumberFormat="1" applyFont="1" applyBorder="1" applyAlignment="1">
      <alignment horizontal="right" wrapText="1"/>
    </xf>
    <xf numFmtId="0" fontId="11" fillId="2" borderId="10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46"/>
  <sheetViews>
    <sheetView tabSelected="1" topLeftCell="A25" zoomScaleNormal="100" zoomScaleSheetLayoutView="90" workbookViewId="0">
      <selection activeCell="F37" sqref="F37"/>
    </sheetView>
  </sheetViews>
  <sheetFormatPr defaultRowHeight="12.75" x14ac:dyDescent="0.2"/>
  <cols>
    <col min="1" max="1" width="7.7109375" style="1" customWidth="1"/>
    <col min="2" max="2" width="41.85546875" style="2" customWidth="1"/>
    <col min="3" max="3" width="16" style="15" customWidth="1"/>
    <col min="4" max="4" width="17.42578125" style="15" customWidth="1"/>
    <col min="5" max="5" width="17" style="15" customWidth="1"/>
    <col min="6" max="6" width="19" style="15" customWidth="1"/>
    <col min="7" max="16384" width="9.140625" style="3"/>
  </cols>
  <sheetData>
    <row r="1" spans="1:236" ht="89.25" customHeight="1" x14ac:dyDescent="0.2">
      <c r="E1" s="74"/>
      <c r="F1" s="74"/>
    </row>
    <row r="2" spans="1:236" s="20" customFormat="1" ht="28.5" customHeight="1" x14ac:dyDescent="0.3">
      <c r="A2" s="75" t="s">
        <v>26</v>
      </c>
      <c r="B2" s="75"/>
      <c r="C2" s="75"/>
      <c r="D2" s="75"/>
      <c r="E2" s="75"/>
      <c r="F2" s="75"/>
    </row>
    <row r="3" spans="1:236" s="5" customFormat="1" ht="19.5" customHeight="1" thickBot="1" x14ac:dyDescent="0.25">
      <c r="A3" s="6"/>
      <c r="B3" s="6"/>
      <c r="C3" s="7"/>
      <c r="D3" s="16"/>
      <c r="E3" s="16"/>
      <c r="F3" s="16"/>
    </row>
    <row r="4" spans="1:236" ht="47.25" customHeight="1" x14ac:dyDescent="0.2">
      <c r="A4" s="77" t="s">
        <v>0</v>
      </c>
      <c r="B4" s="80" t="s">
        <v>1</v>
      </c>
      <c r="C4" s="85" t="s">
        <v>15</v>
      </c>
      <c r="D4" s="83" t="s">
        <v>18</v>
      </c>
      <c r="E4" s="83" t="s">
        <v>2</v>
      </c>
      <c r="F4" s="8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236" ht="30" customHeight="1" x14ac:dyDescent="0.2">
      <c r="A5" s="78"/>
      <c r="B5" s="81"/>
      <c r="C5" s="86"/>
      <c r="D5" s="84"/>
      <c r="E5" s="84"/>
      <c r="F5" s="8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</row>
    <row r="6" spans="1:236" ht="7.5" customHeight="1" x14ac:dyDescent="0.2">
      <c r="A6" s="78"/>
      <c r="B6" s="81"/>
      <c r="C6" s="86"/>
      <c r="D6" s="84"/>
      <c r="E6" s="84"/>
      <c r="F6" s="84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236" ht="33.75" customHeight="1" x14ac:dyDescent="0.2">
      <c r="A7" s="78"/>
      <c r="B7" s="81"/>
      <c r="C7" s="86"/>
      <c r="D7" s="84"/>
      <c r="E7" s="84"/>
      <c r="F7" s="8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</row>
    <row r="8" spans="1:236" ht="60.75" customHeight="1" thickBot="1" x14ac:dyDescent="0.25">
      <c r="A8" s="79"/>
      <c r="B8" s="82"/>
      <c r="C8" s="87"/>
      <c r="D8" s="88"/>
      <c r="E8" s="8" t="s">
        <v>17</v>
      </c>
      <c r="F8" s="8" t="s">
        <v>13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</row>
    <row r="9" spans="1:236" ht="24.75" customHeight="1" thickBot="1" x14ac:dyDescent="0.25">
      <c r="A9" s="9">
        <v>1</v>
      </c>
      <c r="B9" s="10">
        <v>2</v>
      </c>
      <c r="C9" s="11">
        <v>3</v>
      </c>
      <c r="D9" s="11">
        <v>4</v>
      </c>
      <c r="E9" s="10">
        <v>5</v>
      </c>
      <c r="F9" s="11">
        <v>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</row>
    <row r="10" spans="1:236" s="1" customFormat="1" ht="22.5" customHeight="1" x14ac:dyDescent="0.2">
      <c r="A10" s="43"/>
      <c r="B10" s="44" t="s">
        <v>3</v>
      </c>
      <c r="C10" s="45">
        <f>C12+C14+C22+C24</f>
        <v>12974863.189999999</v>
      </c>
      <c r="D10" s="45">
        <f>E10+F10</f>
        <v>12071191.809999999</v>
      </c>
      <c r="E10" s="45">
        <f>E12+E14+E22+E24</f>
        <v>3199999.9999999995</v>
      </c>
      <c r="F10" s="45">
        <f>F12+F14+F22+F24</f>
        <v>8871191.8099999987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</row>
    <row r="11" spans="1:236" s="1" customFormat="1" ht="16.5" customHeight="1" x14ac:dyDescent="0.2">
      <c r="A11" s="21"/>
      <c r="B11" s="41" t="s">
        <v>4</v>
      </c>
      <c r="C11" s="22"/>
      <c r="D11" s="46"/>
      <c r="E11" s="46"/>
      <c r="F11" s="4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</row>
    <row r="12" spans="1:236" s="1" customFormat="1" ht="34.5" customHeight="1" x14ac:dyDescent="0.2">
      <c r="A12" s="23" t="s">
        <v>10</v>
      </c>
      <c r="B12" s="62" t="s">
        <v>12</v>
      </c>
      <c r="C12" s="22"/>
      <c r="D12" s="46"/>
      <c r="E12" s="46"/>
      <c r="F12" s="4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</row>
    <row r="13" spans="1:236" s="1" customFormat="1" ht="18" customHeight="1" thickBot="1" x14ac:dyDescent="0.3">
      <c r="A13" s="51"/>
      <c r="B13" s="52" t="s">
        <v>5</v>
      </c>
      <c r="C13" s="56"/>
      <c r="D13" s="53"/>
      <c r="E13" s="53"/>
      <c r="F13" s="5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</row>
    <row r="14" spans="1:236" s="50" customFormat="1" ht="31.5" customHeight="1" x14ac:dyDescent="0.2">
      <c r="A14" s="23" t="s">
        <v>11</v>
      </c>
      <c r="B14" s="57" t="s">
        <v>29</v>
      </c>
      <c r="C14" s="55">
        <f>SUM(C16:C21)</f>
        <v>7084437.8499999996</v>
      </c>
      <c r="D14" s="55">
        <f t="shared" ref="D14:D28" si="0">E14+F14</f>
        <v>7084437.8499999996</v>
      </c>
      <c r="E14" s="55">
        <f>SUM(E16:E19)</f>
        <v>3199999.9999999995</v>
      </c>
      <c r="F14" s="55">
        <f>SUM(F16:F21)</f>
        <v>3884437.8499999996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</row>
    <row r="15" spans="1:236" s="1" customFormat="1" ht="30" customHeight="1" x14ac:dyDescent="0.2">
      <c r="A15" s="21"/>
      <c r="B15" s="63" t="s">
        <v>22</v>
      </c>
      <c r="C15" s="22"/>
      <c r="D15" s="46"/>
      <c r="E15" s="46"/>
      <c r="F15" s="4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</row>
    <row r="16" spans="1:236" s="1" customFormat="1" ht="23.25" customHeight="1" x14ac:dyDescent="0.25">
      <c r="A16" s="21"/>
      <c r="B16" s="24" t="s">
        <v>14</v>
      </c>
      <c r="C16" s="59">
        <v>365035</v>
      </c>
      <c r="D16" s="59">
        <f t="shared" si="0"/>
        <v>365035</v>
      </c>
      <c r="E16" s="59">
        <v>235451.49</v>
      </c>
      <c r="F16" s="59">
        <v>129583.51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</row>
    <row r="17" spans="1:236" s="1" customFormat="1" ht="23.25" customHeight="1" x14ac:dyDescent="0.25">
      <c r="A17" s="21"/>
      <c r="B17" s="61" t="s">
        <v>19</v>
      </c>
      <c r="C17" s="59">
        <v>2294446.61</v>
      </c>
      <c r="D17" s="59">
        <f t="shared" si="0"/>
        <v>2294446.61</v>
      </c>
      <c r="E17" s="59">
        <v>2179724.2799999998</v>
      </c>
      <c r="F17" s="59">
        <v>114722.33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</row>
    <row r="18" spans="1:236" s="1" customFormat="1" ht="33" customHeight="1" x14ac:dyDescent="0.25">
      <c r="A18" s="21"/>
      <c r="B18" s="42" t="s">
        <v>20</v>
      </c>
      <c r="C18" s="59">
        <v>826130.77</v>
      </c>
      <c r="D18" s="59">
        <f t="shared" si="0"/>
        <v>826130.77</v>
      </c>
      <c r="E18" s="59">
        <v>784824.23</v>
      </c>
      <c r="F18" s="59">
        <v>41306.54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</row>
    <row r="19" spans="1:236" s="1" customFormat="1" ht="23.25" customHeight="1" x14ac:dyDescent="0.25">
      <c r="A19" s="51"/>
      <c r="B19" s="52" t="s">
        <v>21</v>
      </c>
      <c r="C19" s="53">
        <v>1734964.65</v>
      </c>
      <c r="D19" s="53">
        <f t="shared" si="0"/>
        <v>1734964.65</v>
      </c>
      <c r="E19" s="53"/>
      <c r="F19" s="53">
        <v>1734964.65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</row>
    <row r="20" spans="1:236" s="1" customFormat="1" ht="25.5" customHeight="1" x14ac:dyDescent="0.2">
      <c r="A20" s="21"/>
      <c r="B20" s="63" t="s">
        <v>25</v>
      </c>
      <c r="C20" s="46"/>
      <c r="D20" s="46"/>
      <c r="E20" s="46"/>
      <c r="F20" s="4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</row>
    <row r="21" spans="1:236" s="1" customFormat="1" ht="29.25" customHeight="1" thickBot="1" x14ac:dyDescent="0.3">
      <c r="A21" s="66"/>
      <c r="B21" s="52" t="s">
        <v>24</v>
      </c>
      <c r="C21" s="53">
        <v>1863860.82</v>
      </c>
      <c r="D21" s="53">
        <f t="shared" si="0"/>
        <v>1863860.82</v>
      </c>
      <c r="E21" s="53"/>
      <c r="F21" s="53">
        <v>1863860.82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</row>
    <row r="22" spans="1:236" s="1" customFormat="1" ht="41.25" customHeight="1" x14ac:dyDescent="0.2">
      <c r="A22" s="23" t="s">
        <v>6</v>
      </c>
      <c r="B22" s="67" t="s">
        <v>28</v>
      </c>
      <c r="C22" s="68">
        <f>C23</f>
        <v>199889</v>
      </c>
      <c r="D22" s="68">
        <f>D23</f>
        <v>199889</v>
      </c>
      <c r="E22" s="68"/>
      <c r="F22" s="68">
        <f>F23</f>
        <v>199889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</row>
    <row r="23" spans="1:236" s="1" customFormat="1" ht="26.25" customHeight="1" thickBot="1" x14ac:dyDescent="0.25">
      <c r="A23" s="21"/>
      <c r="B23" s="72" t="s">
        <v>23</v>
      </c>
      <c r="C23" s="69">
        <v>199889</v>
      </c>
      <c r="D23" s="69">
        <v>199889</v>
      </c>
      <c r="E23" s="69"/>
      <c r="F23" s="69">
        <v>199889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</row>
    <row r="24" spans="1:236" s="50" customFormat="1" ht="27.75" customHeight="1" x14ac:dyDescent="0.2">
      <c r="A24" s="70" t="s">
        <v>27</v>
      </c>
      <c r="B24" s="54" t="s">
        <v>7</v>
      </c>
      <c r="C24" s="71">
        <f xml:space="preserve"> C25+C27</f>
        <v>5690536.3399999999</v>
      </c>
      <c r="D24" s="65">
        <f xml:space="preserve"> D25+D27</f>
        <v>4786864.96</v>
      </c>
      <c r="E24" s="45"/>
      <c r="F24" s="65">
        <f xml:space="preserve"> F25+F27</f>
        <v>4786864.96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</row>
    <row r="25" spans="1:236" s="1" customFormat="1" ht="21.75" customHeight="1" x14ac:dyDescent="0.2">
      <c r="A25" s="21"/>
      <c r="B25" s="73" t="s">
        <v>9</v>
      </c>
      <c r="C25" s="58">
        <v>3660637.62</v>
      </c>
      <c r="D25" s="47">
        <f t="shared" si="0"/>
        <v>2756966.24</v>
      </c>
      <c r="E25" s="47"/>
      <c r="F25" s="47">
        <v>2756966.24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</row>
    <row r="26" spans="1:236" s="1" customFormat="1" ht="18" customHeight="1" x14ac:dyDescent="0.2">
      <c r="A26" s="21"/>
      <c r="B26" s="25" t="s">
        <v>16</v>
      </c>
      <c r="C26" s="58">
        <v>932019.85</v>
      </c>
      <c r="D26" s="47">
        <v>932019.85</v>
      </c>
      <c r="E26" s="47"/>
      <c r="F26" s="47">
        <v>932019.85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</row>
    <row r="27" spans="1:236" s="13" customFormat="1" ht="17.25" customHeight="1" x14ac:dyDescent="0.2">
      <c r="A27" s="21"/>
      <c r="B27" s="64" t="s">
        <v>23</v>
      </c>
      <c r="C27" s="47">
        <v>2029898.72</v>
      </c>
      <c r="D27" s="47">
        <f t="shared" si="0"/>
        <v>2029898.72</v>
      </c>
      <c r="E27" s="47"/>
      <c r="F27" s="47">
        <v>2029898.72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</row>
    <row r="28" spans="1:236" s="1" customFormat="1" ht="34.5" customHeight="1" thickBot="1" x14ac:dyDescent="0.25">
      <c r="A28" s="26"/>
      <c r="B28" s="27" t="s">
        <v>8</v>
      </c>
      <c r="C28" s="48">
        <v>306923.38</v>
      </c>
      <c r="D28" s="48">
        <f t="shared" si="0"/>
        <v>306923.38</v>
      </c>
      <c r="E28" s="48"/>
      <c r="F28" s="48">
        <v>306923.38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</row>
    <row r="29" spans="1:236" ht="20.25" customHeight="1" x14ac:dyDescent="0.2">
      <c r="A29" s="28"/>
      <c r="B29" s="29"/>
      <c r="C29" s="30"/>
      <c r="D29" s="31"/>
      <c r="E29" s="32"/>
      <c r="F29" s="31"/>
    </row>
    <row r="30" spans="1:236" ht="20.25" customHeight="1" x14ac:dyDescent="0.2">
      <c r="A30" s="76"/>
      <c r="B30" s="76"/>
      <c r="C30" s="34"/>
      <c r="D30" s="34"/>
      <c r="E30" s="76"/>
      <c r="F30" s="76"/>
    </row>
    <row r="31" spans="1:236" ht="20.25" customHeight="1" x14ac:dyDescent="0.2">
      <c r="A31" s="90"/>
      <c r="B31" s="90"/>
      <c r="C31" s="34"/>
      <c r="D31" s="34"/>
      <c r="E31" s="76"/>
      <c r="F31" s="76"/>
    </row>
    <row r="32" spans="1:236" s="14" customFormat="1" ht="33.75" customHeight="1" x14ac:dyDescent="0.3">
      <c r="A32" s="60"/>
      <c r="B32" s="91"/>
      <c r="C32" s="91"/>
      <c r="D32" s="91"/>
      <c r="E32" s="91"/>
      <c r="F32" s="91"/>
    </row>
    <row r="33" spans="1:6" ht="20.25" customHeight="1" x14ac:dyDescent="0.25">
      <c r="A33" s="18"/>
      <c r="B33" s="19"/>
      <c r="C33" s="39"/>
      <c r="D33" s="39"/>
      <c r="E33" s="76"/>
      <c r="F33" s="76"/>
    </row>
    <row r="34" spans="1:6" s="14" customFormat="1" ht="47.25" customHeight="1" x14ac:dyDescent="0.25">
      <c r="A34" s="89"/>
      <c r="B34" s="89"/>
      <c r="C34" s="39"/>
      <c r="D34" s="39"/>
      <c r="E34" s="89"/>
      <c r="F34" s="89"/>
    </row>
    <row r="35" spans="1:6" ht="15.75" x14ac:dyDescent="0.2">
      <c r="A35" s="35"/>
      <c r="B35" s="33"/>
      <c r="C35" s="34"/>
      <c r="D35" s="34"/>
      <c r="E35" s="34"/>
      <c r="F35" s="36"/>
    </row>
    <row r="36" spans="1:6" ht="15.75" x14ac:dyDescent="0.2">
      <c r="A36" s="35"/>
      <c r="B36" s="37"/>
      <c r="C36" s="40"/>
      <c r="D36" s="4"/>
      <c r="E36" s="38"/>
      <c r="F36" s="36"/>
    </row>
    <row r="37" spans="1:6" x14ac:dyDescent="0.2">
      <c r="E37" s="17"/>
    </row>
    <row r="43" spans="1:6" ht="18.75" customHeight="1" x14ac:dyDescent="0.2"/>
    <row r="44" spans="1:6" x14ac:dyDescent="0.2">
      <c r="F44" s="3"/>
    </row>
    <row r="45" spans="1:6" ht="18.75" customHeight="1" x14ac:dyDescent="0.2">
      <c r="F45" s="3"/>
    </row>
    <row r="46" spans="1:6" x14ac:dyDescent="0.2">
      <c r="F46" s="3"/>
    </row>
  </sheetData>
  <mergeCells count="15">
    <mergeCell ref="E34:F34"/>
    <mergeCell ref="A34:B34"/>
    <mergeCell ref="E33:F33"/>
    <mergeCell ref="A31:B31"/>
    <mergeCell ref="B32:F32"/>
    <mergeCell ref="E31:F31"/>
    <mergeCell ref="E1:F1"/>
    <mergeCell ref="A2:F2"/>
    <mergeCell ref="A30:B30"/>
    <mergeCell ref="E30:F30"/>
    <mergeCell ref="A4:A8"/>
    <mergeCell ref="B4:B8"/>
    <mergeCell ref="E4:F7"/>
    <mergeCell ref="C4:C8"/>
    <mergeCell ref="D4:D8"/>
  </mergeCells>
  <phoneticPr fontId="14" type="noConversion"/>
  <pageMargins left="0.74803149606299213" right="0.74803149606299213" top="0.39370078740157483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2016-05-10T10:19:18Z</cp:lastPrinted>
  <dcterms:created xsi:type="dcterms:W3CDTF">2012-04-25T06:44:43Z</dcterms:created>
  <dcterms:modified xsi:type="dcterms:W3CDTF">2016-06-01T09:02:41Z</dcterms:modified>
</cp:coreProperties>
</file>