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9095" windowHeight="11640"/>
  </bookViews>
  <sheets>
    <sheet name="Лист1" sheetId="1" r:id="rId1"/>
    <sheet name="Лист2" sheetId="2" r:id="rId2"/>
    <sheet name="Лист3" sheetId="3" r:id="rId3"/>
  </sheets>
  <definedNames>
    <definedName name="_dst231097" localSheetId="0">Лист1!$B$25</definedName>
    <definedName name="_dst231109" localSheetId="0">Лист1!$B$26</definedName>
    <definedName name="_dst235073" localSheetId="0">Лист1!#REF!</definedName>
    <definedName name="_xlnm.Print_Titles" localSheetId="0">Лист1!$8:$9</definedName>
    <definedName name="_xlnm.Print_Area" localSheetId="0">Лист1!$A$1:$E$95</definedName>
  </definedNames>
  <calcPr calcId="145621" fullCalcOnLoad="1"/>
</workbook>
</file>

<file path=xl/calcChain.xml><?xml version="1.0" encoding="utf-8"?>
<calcChain xmlns="http://schemas.openxmlformats.org/spreadsheetml/2006/main">
  <c r="D57" i="1" l="1"/>
  <c r="E57" i="1"/>
  <c r="C57" i="1"/>
  <c r="D54" i="1"/>
  <c r="E54" i="1"/>
  <c r="C54" i="1"/>
  <c r="E69" i="1"/>
  <c r="D69" i="1"/>
  <c r="C69" i="1"/>
  <c r="C67" i="1"/>
  <c r="E93" i="1"/>
  <c r="D93" i="1"/>
  <c r="C93" i="1"/>
  <c r="E37" i="1"/>
  <c r="D37" i="1"/>
  <c r="C37" i="1"/>
  <c r="C13" i="1"/>
  <c r="C12" i="1" s="1"/>
  <c r="C18" i="1"/>
  <c r="C24" i="1"/>
  <c r="E13" i="1"/>
  <c r="E12" i="1" s="1"/>
  <c r="E18" i="1"/>
  <c r="D13" i="1"/>
  <c r="D12" i="1"/>
  <c r="D18" i="1"/>
  <c r="D24" i="1"/>
  <c r="E24" i="1"/>
  <c r="E75" i="1"/>
  <c r="D75" i="1"/>
  <c r="C75" i="1"/>
  <c r="C66" i="1"/>
  <c r="D52" i="1"/>
  <c r="D51" i="1"/>
  <c r="E52" i="1"/>
  <c r="E51" i="1"/>
  <c r="C52" i="1"/>
  <c r="C51" i="1"/>
  <c r="D41" i="1"/>
  <c r="E41" i="1"/>
  <c r="C41" i="1"/>
  <c r="C46" i="1"/>
  <c r="C45" i="1" s="1"/>
  <c r="D46" i="1"/>
  <c r="D45" i="1" s="1"/>
  <c r="E46" i="1"/>
  <c r="E45" i="1" s="1"/>
  <c r="D43" i="1"/>
  <c r="D36" i="1" s="1"/>
  <c r="D11" i="1" s="1"/>
  <c r="D10" i="1" s="1"/>
  <c r="E43" i="1"/>
  <c r="C43" i="1"/>
  <c r="D30" i="1"/>
  <c r="E30" i="1"/>
  <c r="C30" i="1"/>
  <c r="D27" i="1"/>
  <c r="D32" i="1"/>
  <c r="E27" i="1"/>
  <c r="C27" i="1"/>
  <c r="C23" i="1" s="1"/>
  <c r="E32" i="1"/>
  <c r="C32" i="1"/>
  <c r="D34" i="1"/>
  <c r="E34" i="1"/>
  <c r="C34" i="1"/>
  <c r="E67" i="1"/>
  <c r="D67" i="1"/>
  <c r="D66" i="1" s="1"/>
  <c r="D23" i="1"/>
  <c r="E23" i="1"/>
  <c r="E66" i="1"/>
  <c r="C36" i="1"/>
  <c r="E36" i="1"/>
  <c r="E11" i="1" l="1"/>
  <c r="E10" i="1" s="1"/>
  <c r="C11" i="1"/>
  <c r="C10" i="1" s="1"/>
</calcChain>
</file>

<file path=xl/sharedStrings.xml><?xml version="1.0" encoding="utf-8"?>
<sst xmlns="http://schemas.openxmlformats.org/spreadsheetml/2006/main" count="182" uniqueCount="174">
  <si>
    <t>Код бюджетной классификации Российской Федерации</t>
  </si>
  <si>
    <t>Наименование доходов</t>
  </si>
  <si>
    <t>ДОХОДЫ, ВСЕГО</t>
  </si>
  <si>
    <t>НАЛОГОВЫЕ И НЕНАЛОГОВЫЕ ДОХОДЫ</t>
  </si>
  <si>
    <t>НАЛОГИ НА ПРИБЫЛЬ, ДОХОДЫ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</si>
  <si>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</si>
  <si>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</si>
  <si>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</si>
  <si>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</si>
  <si>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 со статьей 227.1 Налогового кодекса Российской Федерации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</si>
  <si>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</si>
  <si>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</si>
  <si>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Единый налог на вмененный доход для отдельных видов деятельности</t>
  </si>
  <si>
    <t>Единый налог на вмененный доход для отдельных видов деятельности (за  налоговые периоды, истекшие до  1января 2011 года)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</si>
  <si>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</si>
  <si>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</si>
  <si>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Налог, взимаемый  в связи с применением патентной системы налогообложения, зачисляемый в бюджеты муниципальных районов</t>
  </si>
  <si>
    <t>Государственная пошлина  по делам, рассматриваемым  в судах общей юрисдикции, мировыми судьями</t>
  </si>
  <si>
    <t>Государственная пошлина по делам,  рассматриваемым  в судах общей юрисдикции, мировыми судьями (за исключением Верховного Суда Российской Федерации)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</si>
  <si>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</si>
  <si>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</si>
  <si>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 от сдачи в аренду имущества, находящегося в оперативном управлении органов управления муниципальных районов и созданных ими учреждений (за  исключением имущества муниципальных бюджетных и автономных учреждений)</t>
  </si>
  <si>
    <t>Платежи от государственных и муниципальных унитарных предприятий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</si>
  <si>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</si>
  <si>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</si>
  <si>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</si>
  <si>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</si>
  <si>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</si>
  <si>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Плата  за выбросы загрязняющих веществ в атмосферный воздух стационарными объектами</t>
  </si>
  <si>
    <t>Плата за выбросы загрязняющих веществ в атмосферный воздух передвижными  объектами</t>
  </si>
  <si>
    <t>Плата  за сбросы загрязняющих веществ в водные объекты</t>
  </si>
  <si>
    <t>ДОХОДЫ ОТ ПРОДАЖИ МАТЕРИАЛЬНЫХ И НЕМАТЕРИАЛЬНЫХ АКТИВОВ</t>
  </si>
  <si>
    <t>Доходы 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</si>
  <si>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</si>
  <si>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 xml:space="preserve">Доходы от продажи земельных участков, находящихся в государственной и муниципальной собственности </t>
  </si>
  <si>
    <t>ШТРАФЫ, САНКЦИИ, ВОЗМЕЩЕНИЕ УЩЕРБА</t>
  </si>
  <si>
    <t>Денежные взыскания (штрафы) за нарушение земельного законодательства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</si>
  <si>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</si>
  <si>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Безвозмездные поступления</t>
  </si>
  <si>
    <t>Дотации бюджетам субъектов Российской Федерации и муниципальных образований</t>
  </si>
  <si>
    <t>Дотация  на выравнивание бюджетной обеспеченности муниципальных районов</t>
  </si>
  <si>
    <t>Субсидия бюджету муниципального района   на софинансирование расходов  муниципальных казенных, бюджетных и автономных  учреждений по  приобретению коммунальных услуг</t>
  </si>
  <si>
    <t>Субвенции  бюджетам субъектов  Российской Федерации и муниципальных образований</t>
  </si>
  <si>
    <t>Субвенция  для предоставления  бюджетам поселений на осуществление государственных полномочий по первичному воинскому учёту на территориях, где отсутствуют военные комиссариаты</t>
  </si>
  <si>
    <t>Субвенция на ежемесячное денежное вознаграждение за классное руководство в муниципальных образовательных организациях, реализующих общеобразовательные программы начального общего, основного общего и среднего общего образования</t>
  </si>
  <si>
    <t>Субвенция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расходов на оплату труда работникам образовательных организаций, технические средства обучения, расходные материалы и хозяйственные нужды образовательных организаций, на воспитание и обучение детей-инвалидов дошкольного и школьного возраста на дому, осуществляемое образовательными организациями, возмещение расходов за пользование услугой доступа к сети Интернет муниципальных общеобразовательных организаций, организующих обучение детей-инвалидов с использованием дистанционных образовательных технологий</t>
  </si>
  <si>
    <t>Субвенция на осуществление государственных полномочий по расчёту и предоставлению дотаций на выравнивание бюджетной обеспеченности поселений</t>
  </si>
  <si>
    <t>Субвенция на обеспечение организаций, осуществляющих образовательную деятельность по образовательным программам начального общего, основного общего и среднего общего образования, учебниками и учебными пособиями</t>
  </si>
  <si>
    <t>Субвенция на возмещение затрат по содержанию штатных единиц, осуществляющих переданные отдельные государственные полномочия области</t>
  </si>
  <si>
    <t>Субвенция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 в части приведения скотомогильников (биотермических ям) на территории Новгородской области в соответствие с ветеринарно - санитарными правилами сбора, утилизации и уничтожения биологических отходов, а также содержания скотомогильников (биотермических ям) на территории Новгородской области в соответствии с ветеринарно - санитарными правилами сбора, утилизации и уничтожения биологических отходов</t>
  </si>
  <si>
    <t>Субвенция по организации проведения мероприятий по предупреждению и ликвидации болезней животных, их лечению, отлову и содержанию безнадзорных животных, защите населения от болезней, общих для человека и животных, в части отлова безнадзорных животных, транспортировки отловленных безнадзорных животных, учёта, содержания, лечения, вакцинации, стерилизации, чипирования отловленных безнадзорных животных, утилизации (уничтожения) биологических отходов, в том числе в результате эвтаназии отловленных безнадзорных животных, возврата владельцам отловленных безнадзорных животных</t>
  </si>
  <si>
    <t>Субвенция  на содержание ребёнка в семье опекуна и приёмной семье, а также вознаграждение, причитающееся  приёмному родителю</t>
  </si>
  <si>
    <t>Субвенция на обеспечение жилыми помещениями детей -сирот и детей, оставшихся без попечения родителей, а также лиц из числа детей -сирот и детей, оставшихся без попечения родителей</t>
  </si>
  <si>
    <t>Иные межбюджетные трансферты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</si>
  <si>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заключёнными соглашениями</t>
  </si>
  <si>
    <t>2019 год      (рублей)</t>
  </si>
  <si>
    <t>Субсидии  бюджетам субъектов  Российской Федерации и муниципальных образований (межбюджетные субсидии)</t>
  </si>
  <si>
    <t>Приложение 1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</si>
  <si>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</si>
  <si>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</si>
  <si>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</si>
  <si>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</t>
  </si>
  <si>
    <t>Субсидия бюджету муниципального района на приобретение или изготовление бланков документов об образовании и (или) о квалификации муниципальными образовательными организациями</t>
  </si>
  <si>
    <t>2020 год      (рублей)</t>
  </si>
  <si>
    <t>Субвенция для финансового обеспечения государственных полномочий по составлению (изменению, дополнению) списков кандидатов в присяжные заседатели федеральных судов общей юрисдикции в Российской Федерации</t>
  </si>
  <si>
    <t>Субвенция на компенсацию родительской платы  родителям (законным представителям) детей, посещающих частные и муниципальные образовательные организации, реализующие образовательную программу дошкольного образования</t>
  </si>
  <si>
    <t xml:space="preserve">Субвенция на осуществление отдельных государственных полномочий в сфере государственной регистрации актов гражданского состояния </t>
  </si>
  <si>
    <t>Субсидия бюджету муниципального района на формирование муниципальных дорожных фондов</t>
  </si>
  <si>
    <t>Субвенция  на осуществление отдельных государственных полномочий по оказанию социальной поддержки обучающимся (обучающимся до дня выпуска) муниципальных  образовательных организаций</t>
  </si>
  <si>
    <t>Налог, взимаемый в связи с применением упрощенной системы налогообложения</t>
  </si>
  <si>
    <t xml:space="preserve">Субсидия бюджету муниципального района на обеспечение пожарной безопасности, антитеррористической и антикриминальной безопасности муниципальных дошкольных образовательных, общеобразовательных организаций, организаций дополнительного образования детей </t>
  </si>
  <si>
    <t>Субвенция на осуществление отдельных государственных полномочий по определению перечня должностных лиц, уполномоченных составлять протоколы об административных правонарушениях, предусмотренных соответствующими статьями областного закона "Об административных правонарушениях"</t>
  </si>
  <si>
    <t>Субвенция на обеспечение доступа к информационно- телекоммуникационной сети "Интернет" муниципальных организаций, осуществляющих образовательную деятельность по образовательным программам начального общего, основного общего и среднего общего образования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</si>
  <si>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</si>
  <si>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</si>
  <si>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</si>
  <si>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</si>
  <si>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</si>
  <si>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 xml:space="preserve"> к  решению Думы Валдайского муниципального района "О бюджете Валдайского муниципального района на 2019 год и на плановый период 2020-2021 годов"</t>
  </si>
  <si>
    <t>Прогнозируемые поступления доходов в бюджет муниципального района на 2019 год и на плановый период 2020 - 2021 годов</t>
  </si>
  <si>
    <t>2021 год      (рублей)</t>
  </si>
  <si>
    <t>Субвенция на единовременную выплату лицам из числа детей - сирот и детей, оставшихся без попечения родителей,   на ремонт находящихся в их собственности жилых помещений, расположенных на территории Новгородской области</t>
  </si>
  <si>
    <t>Субсидия на создание в общеобразовательных организациях, расположенных в сельской местности, условий для занятий физической культурой и спортом</t>
  </si>
  <si>
    <t xml:space="preserve">Плата за размещение отходов производства и потребления </t>
  </si>
  <si>
    <t>182 1 01 02000 01 0000 110</t>
  </si>
  <si>
    <t>000 1 00 00000 00 0000 000</t>
  </si>
  <si>
    <t>182 1 01 02010 01 0000 110</t>
  </si>
  <si>
    <t>182 1 01 02020 01 0000 110</t>
  </si>
  <si>
    <t>182 1 01 02030 01 0000 110</t>
  </si>
  <si>
    <t>182 1 01 02040 01 0000 110</t>
  </si>
  <si>
    <t>100 1 03 00000 00 0000 000</t>
  </si>
  <si>
    <t>182 1 05 00000 00 0000 000</t>
  </si>
  <si>
    <t>182 1 05 01000 00 0000 110</t>
  </si>
  <si>
    <t>182 1 05 02000 02 0000 110</t>
  </si>
  <si>
    <t>182 1 05 02010 02 0000 110</t>
  </si>
  <si>
    <t>182 1 05 02020 02 0000 110</t>
  </si>
  <si>
    <t>182 1 05 03000 01 0000 110</t>
  </si>
  <si>
    <t>182 1 05 03010 01 0000 110</t>
  </si>
  <si>
    <t>182 1 05 04000 02 0000 110</t>
  </si>
  <si>
    <t>182 1 05 04020 02 0000 110</t>
  </si>
  <si>
    <t>182 1 08 03000 01 0000 110</t>
  </si>
  <si>
    <t>182 1 08 03010 01 0000 110</t>
  </si>
  <si>
    <t>900 1 11 00000 00 0000 000</t>
  </si>
  <si>
    <t>900 1 11 05000 00 0000 120</t>
  </si>
  <si>
    <t>900 1 11 05013 05 0000 120</t>
  </si>
  <si>
    <t>900 1 11 05013 13 0000 120</t>
  </si>
  <si>
    <t>900 1 11 05035 05 0000 120</t>
  </si>
  <si>
    <t>900 1 11 07000 00 0000 120</t>
  </si>
  <si>
    <t>900 1 11 07015 05 0000 120</t>
  </si>
  <si>
    <t>900 1 11 09000 00 0000 120</t>
  </si>
  <si>
    <t>900 1 11 09045 05 0000 120</t>
  </si>
  <si>
    <t>048 1 12 00000 00 0000 000</t>
  </si>
  <si>
    <t>048 1 12 01000 01 0000 120</t>
  </si>
  <si>
    <t>048 1 12 01010 01 0000 120</t>
  </si>
  <si>
    <t>048 1 12 01020 01 00001 20</t>
  </si>
  <si>
    <t>048 1 12 01030 01 0000 120</t>
  </si>
  <si>
    <t>048 1 12 01041 01 0000 120</t>
  </si>
  <si>
    <t>900 114 00000 00 0000 000</t>
  </si>
  <si>
    <t>900 1 14 02000 00 0000 000</t>
  </si>
  <si>
    <t>900 1 14 02052 05 0000 410</t>
  </si>
  <si>
    <t>900 1 14 06000 00 0000 430</t>
  </si>
  <si>
    <t>900 1 14 06013 05 0000 430</t>
  </si>
  <si>
    <t>900 1 14 06013 13 0000 430</t>
  </si>
  <si>
    <t>000 1 16 00000 00 0000 000</t>
  </si>
  <si>
    <t>188 1 16 21050 05 0000 140</t>
  </si>
  <si>
    <t>321 1 16 25060 01 0000 140</t>
  </si>
  <si>
    <t>141 1 16 90050 05 0000 140</t>
  </si>
  <si>
    <t>177 1 16 90050 05 0000 140</t>
  </si>
  <si>
    <t>188 1 16 90050 05 0000 140</t>
  </si>
  <si>
    <t>878 1 16 90050 05 0000 140</t>
  </si>
  <si>
    <t>887 1 16 90050 05 0000 140</t>
  </si>
  <si>
    <t>892 1 16 90050 05 0000 140</t>
  </si>
  <si>
    <t>892 2 00 00000 00 0000 000</t>
  </si>
  <si>
    <t>892 2 02 10000 00 0000 150</t>
  </si>
  <si>
    <t>892 2 02 15001 05 0000 150</t>
  </si>
  <si>
    <t>892 2 02 20000 00 0000 150</t>
  </si>
  <si>
    <t>892 2 02 25097 050000 150</t>
  </si>
  <si>
    <t>892 2 02 29999 05 7151 150</t>
  </si>
  <si>
    <t>892 2 02 29999 05 7208 150</t>
  </si>
  <si>
    <t>892 2 02 29999 05 7212 150</t>
  </si>
  <si>
    <t>892 2 02 29999 05 7230 150</t>
  </si>
  <si>
    <t>892 2 02 30000 00 0000 150</t>
  </si>
  <si>
    <t>892 2 02 30021 05 0000 150</t>
  </si>
  <si>
    <t>892 2 02 30024 05 7004 150</t>
  </si>
  <si>
    <t>892 2 02 30024 05 7006 150</t>
  </si>
  <si>
    <t>892 2 02 30024 05 7010 150</t>
  </si>
  <si>
    <t>892 2 02 30024 05 7028 150</t>
  </si>
  <si>
    <t>892 2 02 30024 05 7050 150</t>
  </si>
  <si>
    <t>892 2 02 30024 05 7057 150</t>
  </si>
  <si>
    <t>892 2 02 30024 05 7060 150</t>
  </si>
  <si>
    <t>892 2 02 30024 05 7065 150</t>
  </si>
  <si>
    <t>892 2 02 30024 05 7071 150</t>
  </si>
  <si>
    <t>892 2 02 30024 05 7072 150</t>
  </si>
  <si>
    <t>892 2 02 30027 05 0000 150</t>
  </si>
  <si>
    <t>892 2 02 30029 05 0000 150</t>
  </si>
  <si>
    <t>892 2 02 35082 05 0000 150</t>
  </si>
  <si>
    <t>892 2 02 35118 05 0000 150</t>
  </si>
  <si>
    <t>892 2 02 35120 05 0000 150</t>
  </si>
  <si>
    <t>892 2 02 35930 05 0000 150</t>
  </si>
  <si>
    <t>892 2 02 40000 00 0000 150</t>
  </si>
  <si>
    <t>892 2 02 40014 05 0000 150</t>
  </si>
  <si>
    <t>100 1 03 02231 01 0000 110</t>
  </si>
  <si>
    <t>100 1 03 02241 01 0000 110</t>
  </si>
  <si>
    <t>100 1 03 02251 01 0000 110</t>
  </si>
  <si>
    <t>100 1 03 02261 01 0000 110</t>
  </si>
  <si>
    <t>182 1 05 01011 01 0000 110</t>
  </si>
  <si>
    <t>182 1 05 01021 01 0000 110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</si>
  <si>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</si>
  <si>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</si>
  <si>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</si>
  <si>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</si>
  <si>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</si>
  <si>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Налог, взимаемый с налогоплательщиков, выбравших в качестве объекта налогообложения доходы</t>
  </si>
  <si>
    <t>(в редакции решения Думы Валдайского муниципального района от 28.02.2019 №255 )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</si>
</sst>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name val="Calibri"/>
      <family val="2"/>
      <charset val="204"/>
    </font>
    <font>
      <sz val="9"/>
      <color indexed="8"/>
      <name val="Times New Roman"/>
      <family val="1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4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vertical="top"/>
    </xf>
    <xf numFmtId="0" fontId="0" fillId="2" borderId="0" xfId="0" applyFill="1" applyAlignment="1">
      <alignment vertical="center"/>
    </xf>
    <xf numFmtId="4" fontId="0" fillId="2" borderId="0" xfId="0" applyNumberFormat="1" applyFill="1" applyAlignment="1">
      <alignment vertical="top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center" vertical="center" wrapText="1"/>
    </xf>
    <xf numFmtId="9" fontId="0" fillId="2" borderId="0" xfId="0" applyNumberFormat="1" applyFill="1" applyAlignment="1">
      <alignment vertical="top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5" fillId="2" borderId="0" xfId="0" applyFont="1" applyFill="1" applyAlignment="1"/>
    <xf numFmtId="0" fontId="10" fillId="2" borderId="0" xfId="0" applyFont="1" applyFill="1" applyAlignment="1">
      <alignment vertical="top"/>
    </xf>
    <xf numFmtId="0" fontId="10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justify" vertical="top" wrapText="1"/>
    </xf>
    <xf numFmtId="0" fontId="10" fillId="2" borderId="1" xfId="0" applyFont="1" applyFill="1" applyBorder="1" applyAlignment="1">
      <alignment horizontal="justify" vertical="top" wrapText="1"/>
    </xf>
    <xf numFmtId="0" fontId="5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vertical="top" wrapText="1"/>
    </xf>
    <xf numFmtId="0" fontId="10" fillId="2" borderId="0" xfId="0" applyFont="1" applyFill="1" applyAlignment="1">
      <alignment wrapText="1"/>
    </xf>
    <xf numFmtId="0" fontId="10" fillId="2" borderId="1" xfId="0" applyFont="1" applyFill="1" applyBorder="1" applyAlignment="1">
      <alignment horizontal="justify" vertical="top"/>
    </xf>
    <xf numFmtId="0" fontId="14" fillId="2" borderId="0" xfId="0" applyFont="1" applyFill="1" applyAlignment="1">
      <alignment vertical="top"/>
    </xf>
    <xf numFmtId="0" fontId="10" fillId="2" borderId="1" xfId="0" applyNumberFormat="1" applyFont="1" applyFill="1" applyBorder="1" applyAlignment="1">
      <alignment horizontal="justify" vertical="top" wrapText="1"/>
    </xf>
    <xf numFmtId="0" fontId="10" fillId="2" borderId="1" xfId="0" applyNumberFormat="1" applyFont="1" applyFill="1" applyBorder="1" applyAlignment="1">
      <alignment vertical="top" wrapText="1"/>
    </xf>
    <xf numFmtId="0" fontId="13" fillId="2" borderId="0" xfId="0" applyFont="1" applyFill="1" applyAlignment="1">
      <alignment vertical="top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justify" wrapText="1"/>
    </xf>
    <xf numFmtId="4" fontId="1" fillId="2" borderId="4" xfId="0" applyNumberFormat="1" applyFont="1" applyFill="1" applyBorder="1" applyAlignment="1">
      <alignment horizontal="center" vertical="center" wrapText="1"/>
    </xf>
    <xf numFmtId="0" fontId="12" fillId="0" borderId="1" xfId="1" applyNumberFormat="1" applyFont="1" applyFill="1" applyBorder="1" applyAlignment="1" applyProtection="1">
      <alignment horizontal="left" vertical="top" wrapText="1"/>
    </xf>
    <xf numFmtId="0" fontId="8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top" wrapText="1"/>
    </xf>
    <xf numFmtId="0" fontId="15" fillId="2" borderId="0" xfId="0" applyFont="1" applyFill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tabSelected="1" zoomScale="120" zoomScaleNormal="120" workbookViewId="0">
      <selection activeCell="C5" sqref="C5:E5"/>
    </sheetView>
  </sheetViews>
  <sheetFormatPr defaultRowHeight="15" x14ac:dyDescent="0.25"/>
  <cols>
    <col min="1" max="1" width="28.28515625" style="4" customWidth="1"/>
    <col min="2" max="2" width="68.42578125" style="30" customWidth="1"/>
    <col min="3" max="3" width="17.140625" style="3" customWidth="1"/>
    <col min="4" max="4" width="15.7109375" style="3" customWidth="1"/>
    <col min="5" max="5" width="16" style="3" customWidth="1"/>
    <col min="6" max="6" width="14.42578125" style="3" bestFit="1" customWidth="1"/>
    <col min="7" max="8" width="16" style="3" customWidth="1"/>
    <col min="9" max="16384" width="9.140625" style="3"/>
  </cols>
  <sheetData>
    <row r="1" spans="1:8" ht="15.75" x14ac:dyDescent="0.2">
      <c r="B1" s="19" t="s">
        <v>61</v>
      </c>
      <c r="C1" s="42" t="s">
        <v>57</v>
      </c>
      <c r="D1" s="42"/>
      <c r="E1" s="42"/>
    </row>
    <row r="2" spans="1:8" x14ac:dyDescent="0.25">
      <c r="B2" s="20" t="s">
        <v>60</v>
      </c>
      <c r="C2" s="43" t="s">
        <v>78</v>
      </c>
      <c r="D2" s="43"/>
      <c r="E2" s="43"/>
    </row>
    <row r="3" spans="1:8" x14ac:dyDescent="0.25">
      <c r="B3" s="20" t="s">
        <v>58</v>
      </c>
      <c r="C3" s="43"/>
      <c r="D3" s="43"/>
      <c r="E3" s="43"/>
    </row>
    <row r="4" spans="1:8" ht="30.75" customHeight="1" x14ac:dyDescent="0.25">
      <c r="B4" s="20" t="s">
        <v>59</v>
      </c>
      <c r="C4" s="43"/>
      <c r="D4" s="43"/>
      <c r="E4" s="43"/>
    </row>
    <row r="5" spans="1:8" ht="30" customHeight="1" x14ac:dyDescent="0.25">
      <c r="C5" s="44" t="s">
        <v>173</v>
      </c>
      <c r="D5" s="44"/>
      <c r="E5" s="44"/>
    </row>
    <row r="6" spans="1:8" ht="37.5" customHeight="1" x14ac:dyDescent="0.25">
      <c r="A6" s="41" t="s">
        <v>79</v>
      </c>
      <c r="B6" s="41"/>
      <c r="C6" s="41"/>
      <c r="D6" s="41"/>
      <c r="E6" s="41"/>
    </row>
    <row r="7" spans="1:8" ht="7.5" customHeight="1" x14ac:dyDescent="0.25"/>
    <row r="8" spans="1:8" ht="47.25" x14ac:dyDescent="0.25">
      <c r="A8" s="1" t="s">
        <v>0</v>
      </c>
      <c r="B8" s="21" t="s">
        <v>1</v>
      </c>
      <c r="C8" s="13" t="s">
        <v>55</v>
      </c>
      <c r="D8" s="13" t="s">
        <v>63</v>
      </c>
      <c r="E8" s="13" t="s">
        <v>80</v>
      </c>
      <c r="F8" s="5"/>
      <c r="G8" s="5"/>
      <c r="H8" s="5"/>
    </row>
    <row r="9" spans="1:8" x14ac:dyDescent="0.25">
      <c r="A9" s="6">
        <v>1</v>
      </c>
      <c r="B9" s="7">
        <v>2</v>
      </c>
      <c r="C9" s="7">
        <v>3</v>
      </c>
      <c r="D9" s="7">
        <v>4</v>
      </c>
      <c r="E9" s="7">
        <v>5</v>
      </c>
      <c r="G9" s="5"/>
    </row>
    <row r="10" spans="1:8" ht="15.75" x14ac:dyDescent="0.25">
      <c r="A10" s="8"/>
      <c r="B10" s="22" t="s">
        <v>2</v>
      </c>
      <c r="C10" s="9">
        <f>C11+C66</f>
        <v>500654126.13999999</v>
      </c>
      <c r="D10" s="9">
        <f>D11+D66</f>
        <v>444476496.36000001</v>
      </c>
      <c r="E10" s="9">
        <f>E11+E66</f>
        <v>446099296.36000001</v>
      </c>
      <c r="F10" s="5"/>
      <c r="G10" s="5"/>
      <c r="H10" s="5"/>
    </row>
    <row r="11" spans="1:8" ht="15.75" x14ac:dyDescent="0.25">
      <c r="A11" s="16" t="s">
        <v>85</v>
      </c>
      <c r="B11" s="22" t="s">
        <v>3</v>
      </c>
      <c r="C11" s="9">
        <f>C12+C18+C23+C34+C36+C46+C51+C57</f>
        <v>228675100</v>
      </c>
      <c r="D11" s="9">
        <f>D12+D18+D23+D34+D36+D45+D51+D57</f>
        <v>235747600</v>
      </c>
      <c r="E11" s="9">
        <f>E12+E18+E23+E34+E36+E45+E51+E57</f>
        <v>237634800</v>
      </c>
      <c r="F11" s="5"/>
      <c r="G11" s="5"/>
      <c r="H11" s="5"/>
    </row>
    <row r="12" spans="1:8" ht="15.75" x14ac:dyDescent="0.25">
      <c r="A12" s="16" t="s">
        <v>84</v>
      </c>
      <c r="B12" s="23" t="s">
        <v>4</v>
      </c>
      <c r="C12" s="10">
        <f>C13</f>
        <v>167760000</v>
      </c>
      <c r="D12" s="10">
        <f>D13</f>
        <v>169248300</v>
      </c>
      <c r="E12" s="10">
        <f>E13</f>
        <v>170238000</v>
      </c>
      <c r="F12" s="5"/>
      <c r="G12" s="5"/>
      <c r="H12" s="5"/>
    </row>
    <row r="13" spans="1:8" ht="15.75" x14ac:dyDescent="0.25">
      <c r="A13" s="16" t="s">
        <v>84</v>
      </c>
      <c r="B13" s="22" t="s">
        <v>5</v>
      </c>
      <c r="C13" s="10">
        <f>C14+C15+C16+C17</f>
        <v>167760000</v>
      </c>
      <c r="D13" s="10">
        <f>D14+D15+D16+D17</f>
        <v>169248300</v>
      </c>
      <c r="E13" s="10">
        <f>E14+E15+E16+E17</f>
        <v>170238000</v>
      </c>
      <c r="F13" s="5"/>
      <c r="G13" s="5"/>
      <c r="H13" s="5"/>
    </row>
    <row r="14" spans="1:8" ht="48" x14ac:dyDescent="0.25">
      <c r="A14" s="13" t="s">
        <v>86</v>
      </c>
      <c r="B14" s="24" t="s">
        <v>6</v>
      </c>
      <c r="C14" s="2">
        <v>166368000</v>
      </c>
      <c r="D14" s="2">
        <v>167844000</v>
      </c>
      <c r="E14" s="2">
        <v>168801500</v>
      </c>
      <c r="F14" s="11"/>
      <c r="G14" s="11"/>
      <c r="H14" s="11"/>
    </row>
    <row r="15" spans="1:8" ht="60" x14ac:dyDescent="0.25">
      <c r="A15" s="13" t="s">
        <v>87</v>
      </c>
      <c r="B15" s="24" t="s">
        <v>7</v>
      </c>
      <c r="C15" s="2">
        <v>570400</v>
      </c>
      <c r="D15" s="2">
        <v>575500</v>
      </c>
      <c r="E15" s="2">
        <v>590700</v>
      </c>
      <c r="F15" s="11"/>
      <c r="G15" s="11"/>
      <c r="H15" s="11"/>
    </row>
    <row r="16" spans="1:8" ht="24" x14ac:dyDescent="0.25">
      <c r="A16" s="13" t="s">
        <v>88</v>
      </c>
      <c r="B16" s="24" t="s">
        <v>8</v>
      </c>
      <c r="C16" s="2">
        <v>301900</v>
      </c>
      <c r="D16" s="2">
        <v>304700</v>
      </c>
      <c r="E16" s="2">
        <v>310000</v>
      </c>
      <c r="F16" s="11"/>
      <c r="G16" s="11"/>
      <c r="H16" s="11"/>
    </row>
    <row r="17" spans="1:8" ht="48" x14ac:dyDescent="0.25">
      <c r="A17" s="13" t="s">
        <v>89</v>
      </c>
      <c r="B17" s="24" t="s">
        <v>9</v>
      </c>
      <c r="C17" s="2">
        <v>519700</v>
      </c>
      <c r="D17" s="2">
        <v>524100</v>
      </c>
      <c r="E17" s="2">
        <v>535800</v>
      </c>
      <c r="F17" s="11"/>
      <c r="G17" s="11"/>
      <c r="H17" s="11"/>
    </row>
    <row r="18" spans="1:8" ht="24" x14ac:dyDescent="0.25">
      <c r="A18" s="16" t="s">
        <v>90</v>
      </c>
      <c r="B18" s="25" t="s">
        <v>10</v>
      </c>
      <c r="C18" s="9">
        <f>C19+C20+C21+C22</f>
        <v>5914200</v>
      </c>
      <c r="D18" s="9">
        <f>D19+D20+D21+D22</f>
        <v>10261500</v>
      </c>
      <c r="E18" s="9">
        <f>E19+E20+E21+E22</f>
        <v>14331700</v>
      </c>
      <c r="F18" s="5"/>
      <c r="G18" s="5"/>
      <c r="H18" s="5"/>
    </row>
    <row r="19" spans="1:8" ht="60" x14ac:dyDescent="0.25">
      <c r="A19" s="13" t="s">
        <v>161</v>
      </c>
      <c r="B19" s="40" t="s">
        <v>167</v>
      </c>
      <c r="C19" s="2">
        <v>2200000</v>
      </c>
      <c r="D19" s="2">
        <v>4750000</v>
      </c>
      <c r="E19" s="2">
        <v>6600000</v>
      </c>
      <c r="F19" s="5"/>
      <c r="G19" s="5"/>
      <c r="H19" s="5"/>
    </row>
    <row r="20" spans="1:8" ht="72" x14ac:dyDescent="0.25">
      <c r="A20" s="13" t="s">
        <v>162</v>
      </c>
      <c r="B20" s="40" t="s">
        <v>168</v>
      </c>
      <c r="C20" s="2">
        <v>39200</v>
      </c>
      <c r="D20" s="2">
        <v>79500</v>
      </c>
      <c r="E20" s="2">
        <v>83700</v>
      </c>
      <c r="F20" s="5"/>
      <c r="G20" s="5"/>
      <c r="H20" s="5"/>
    </row>
    <row r="21" spans="1:8" ht="60" x14ac:dyDescent="0.25">
      <c r="A21" s="13" t="s">
        <v>163</v>
      </c>
      <c r="B21" s="40" t="s">
        <v>169</v>
      </c>
      <c r="C21" s="2">
        <v>3675000</v>
      </c>
      <c r="D21" s="2">
        <v>5432000</v>
      </c>
      <c r="E21" s="2">
        <v>7648000</v>
      </c>
      <c r="F21" s="5"/>
      <c r="G21" s="5"/>
    </row>
    <row r="22" spans="1:8" ht="60" x14ac:dyDescent="0.25">
      <c r="A22" s="13" t="s">
        <v>164</v>
      </c>
      <c r="B22" s="40" t="s">
        <v>170</v>
      </c>
      <c r="C22" s="2">
        <v>0</v>
      </c>
      <c r="D22" s="2">
        <v>0</v>
      </c>
      <c r="E22" s="2">
        <v>0</v>
      </c>
      <c r="F22" s="5"/>
      <c r="G22" s="12"/>
    </row>
    <row r="23" spans="1:8" ht="15.75" x14ac:dyDescent="0.25">
      <c r="A23" s="16" t="s">
        <v>91</v>
      </c>
      <c r="B23" s="22" t="s">
        <v>11</v>
      </c>
      <c r="C23" s="10">
        <f>C27+C30+C32+C24</f>
        <v>30236400</v>
      </c>
      <c r="D23" s="10">
        <f>D27+D30+D32+D24</f>
        <v>32786400</v>
      </c>
      <c r="E23" s="10">
        <f>E27+E30+E32+E24</f>
        <v>29542400</v>
      </c>
    </row>
    <row r="24" spans="1:8" ht="15.75" x14ac:dyDescent="0.25">
      <c r="A24" s="16" t="s">
        <v>92</v>
      </c>
      <c r="B24" s="22" t="s">
        <v>69</v>
      </c>
      <c r="C24" s="10">
        <f>C25+C26</f>
        <v>17100000</v>
      </c>
      <c r="D24" s="10">
        <f>D25+D26</f>
        <v>20650000</v>
      </c>
      <c r="E24" s="10">
        <f>E25+E26</f>
        <v>24400000</v>
      </c>
    </row>
    <row r="25" spans="1:8" ht="24.75" customHeight="1" x14ac:dyDescent="0.2">
      <c r="A25" s="13" t="s">
        <v>165</v>
      </c>
      <c r="B25" s="26" t="s">
        <v>172</v>
      </c>
      <c r="C25" s="14">
        <v>8550000</v>
      </c>
      <c r="D25" s="14">
        <v>10325000</v>
      </c>
      <c r="E25" s="14">
        <v>12200000</v>
      </c>
    </row>
    <row r="26" spans="1:8" ht="37.5" customHeight="1" x14ac:dyDescent="0.2">
      <c r="A26" s="13" t="s">
        <v>166</v>
      </c>
      <c r="B26" s="26" t="s">
        <v>171</v>
      </c>
      <c r="C26" s="14">
        <v>8550000</v>
      </c>
      <c r="D26" s="14">
        <v>10325000</v>
      </c>
      <c r="E26" s="14">
        <v>12200000</v>
      </c>
    </row>
    <row r="27" spans="1:8" ht="15.75" x14ac:dyDescent="0.25">
      <c r="A27" s="16" t="s">
        <v>93</v>
      </c>
      <c r="B27" s="22" t="s">
        <v>12</v>
      </c>
      <c r="C27" s="10">
        <f>C28+C29</f>
        <v>13000000</v>
      </c>
      <c r="D27" s="10">
        <f>D28+D29</f>
        <v>12000000</v>
      </c>
      <c r="E27" s="10">
        <f>E28+E29</f>
        <v>5000000</v>
      </c>
      <c r="F27" s="5"/>
      <c r="G27" s="5"/>
    </row>
    <row r="28" spans="1:8" ht="15.75" x14ac:dyDescent="0.25">
      <c r="A28" s="13" t="s">
        <v>94</v>
      </c>
      <c r="B28" s="24" t="s">
        <v>12</v>
      </c>
      <c r="C28" s="2">
        <v>12997000</v>
      </c>
      <c r="D28" s="2">
        <v>11997000</v>
      </c>
      <c r="E28" s="2">
        <v>4999000</v>
      </c>
    </row>
    <row r="29" spans="1:8" ht="24" x14ac:dyDescent="0.25">
      <c r="A29" s="13" t="s">
        <v>95</v>
      </c>
      <c r="B29" s="24" t="s">
        <v>13</v>
      </c>
      <c r="C29" s="2">
        <v>3000</v>
      </c>
      <c r="D29" s="2">
        <v>3000</v>
      </c>
      <c r="E29" s="2">
        <v>1000</v>
      </c>
    </row>
    <row r="30" spans="1:8" ht="15.75" x14ac:dyDescent="0.25">
      <c r="A30" s="16" t="s">
        <v>96</v>
      </c>
      <c r="B30" s="22" t="s">
        <v>14</v>
      </c>
      <c r="C30" s="10">
        <f>C31</f>
        <v>33400</v>
      </c>
      <c r="D30" s="10">
        <f>D31</f>
        <v>33400</v>
      </c>
      <c r="E30" s="10">
        <f>E31</f>
        <v>33400</v>
      </c>
    </row>
    <row r="31" spans="1:8" ht="15.75" x14ac:dyDescent="0.25">
      <c r="A31" s="13" t="s">
        <v>97</v>
      </c>
      <c r="B31" s="27" t="s">
        <v>14</v>
      </c>
      <c r="C31" s="2">
        <v>33400</v>
      </c>
      <c r="D31" s="2">
        <v>33400</v>
      </c>
      <c r="E31" s="2">
        <v>33400</v>
      </c>
    </row>
    <row r="32" spans="1:8" ht="15.75" x14ac:dyDescent="0.25">
      <c r="A32" s="16" t="s">
        <v>98</v>
      </c>
      <c r="B32" s="22" t="s">
        <v>15</v>
      </c>
      <c r="C32" s="9">
        <f>C33</f>
        <v>103000</v>
      </c>
      <c r="D32" s="9">
        <f>D33</f>
        <v>103000</v>
      </c>
      <c r="E32" s="9">
        <f>E33</f>
        <v>109000</v>
      </c>
    </row>
    <row r="33" spans="1:8" ht="24" x14ac:dyDescent="0.25">
      <c r="A33" s="13" t="s">
        <v>99</v>
      </c>
      <c r="B33" s="24" t="s">
        <v>16</v>
      </c>
      <c r="C33" s="15">
        <v>103000</v>
      </c>
      <c r="D33" s="15">
        <v>103000</v>
      </c>
      <c r="E33" s="15">
        <v>109000</v>
      </c>
    </row>
    <row r="34" spans="1:8" ht="24" x14ac:dyDescent="0.25">
      <c r="A34" s="16" t="s">
        <v>100</v>
      </c>
      <c r="B34" s="22" t="s">
        <v>17</v>
      </c>
      <c r="C34" s="10">
        <f>C35</f>
        <v>2567700</v>
      </c>
      <c r="D34" s="10">
        <f>D35</f>
        <v>2401600</v>
      </c>
      <c r="E34" s="10">
        <f>E35</f>
        <v>2246100</v>
      </c>
    </row>
    <row r="35" spans="1:8" ht="24" x14ac:dyDescent="0.25">
      <c r="A35" s="13" t="s">
        <v>101</v>
      </c>
      <c r="B35" s="27" t="s">
        <v>18</v>
      </c>
      <c r="C35" s="2">
        <v>2567700</v>
      </c>
      <c r="D35" s="2">
        <v>2401600</v>
      </c>
      <c r="E35" s="2">
        <v>2246100</v>
      </c>
    </row>
    <row r="36" spans="1:8" ht="24" x14ac:dyDescent="0.25">
      <c r="A36" s="16" t="s">
        <v>102</v>
      </c>
      <c r="B36" s="22" t="s">
        <v>19</v>
      </c>
      <c r="C36" s="10">
        <f>C37+C41+C43</f>
        <v>13515000</v>
      </c>
      <c r="D36" s="10">
        <f>D37+D41+D43</f>
        <v>12415000</v>
      </c>
      <c r="E36" s="10">
        <f>E37+E41+E43</f>
        <v>12415000</v>
      </c>
      <c r="F36" s="5"/>
      <c r="G36" s="5"/>
      <c r="H36" s="5"/>
    </row>
    <row r="37" spans="1:8" ht="60" x14ac:dyDescent="0.25">
      <c r="A37" s="16" t="s">
        <v>103</v>
      </c>
      <c r="B37" s="23" t="s">
        <v>20</v>
      </c>
      <c r="C37" s="10">
        <f>C38+C39+C40</f>
        <v>13300000</v>
      </c>
      <c r="D37" s="10">
        <f>D38+D39+D40</f>
        <v>12200000</v>
      </c>
      <c r="E37" s="10">
        <f>E38+E39+E40</f>
        <v>12200000</v>
      </c>
    </row>
    <row r="38" spans="1:8" ht="48" x14ac:dyDescent="0.25">
      <c r="A38" s="13" t="s">
        <v>104</v>
      </c>
      <c r="B38" s="31" t="s">
        <v>73</v>
      </c>
      <c r="C38" s="14">
        <v>5600000</v>
      </c>
      <c r="D38" s="14">
        <v>5100000</v>
      </c>
      <c r="E38" s="14">
        <v>5100000</v>
      </c>
    </row>
    <row r="39" spans="1:8" ht="49.5" customHeight="1" x14ac:dyDescent="0.25">
      <c r="A39" s="13" t="s">
        <v>105</v>
      </c>
      <c r="B39" s="32" t="s">
        <v>74</v>
      </c>
      <c r="C39" s="14">
        <v>2800000</v>
      </c>
      <c r="D39" s="14">
        <v>2600000</v>
      </c>
      <c r="E39" s="14">
        <v>2600000</v>
      </c>
    </row>
    <row r="40" spans="1:8" ht="36" x14ac:dyDescent="0.25">
      <c r="A40" s="13" t="s">
        <v>106</v>
      </c>
      <c r="B40" s="24" t="s">
        <v>21</v>
      </c>
      <c r="C40" s="2">
        <v>4900000</v>
      </c>
      <c r="D40" s="2">
        <v>4500000</v>
      </c>
      <c r="E40" s="2">
        <v>4500000</v>
      </c>
      <c r="F40" s="5"/>
      <c r="G40" s="5"/>
      <c r="H40" s="5"/>
    </row>
    <row r="41" spans="1:8" ht="15.75" x14ac:dyDescent="0.25">
      <c r="A41" s="16" t="s">
        <v>107</v>
      </c>
      <c r="B41" s="22" t="s">
        <v>22</v>
      </c>
      <c r="C41" s="10">
        <f>C42</f>
        <v>15000</v>
      </c>
      <c r="D41" s="10">
        <f>D42</f>
        <v>15000</v>
      </c>
      <c r="E41" s="10">
        <f>E42</f>
        <v>15000</v>
      </c>
    </row>
    <row r="42" spans="1:8" ht="36" x14ac:dyDescent="0.25">
      <c r="A42" s="13" t="s">
        <v>108</v>
      </c>
      <c r="B42" s="24" t="s">
        <v>23</v>
      </c>
      <c r="C42" s="2">
        <v>15000</v>
      </c>
      <c r="D42" s="2">
        <v>15000</v>
      </c>
      <c r="E42" s="2">
        <v>15000</v>
      </c>
    </row>
    <row r="43" spans="1:8" ht="48" x14ac:dyDescent="0.25">
      <c r="A43" s="16" t="s">
        <v>109</v>
      </c>
      <c r="B43" s="23" t="s">
        <v>24</v>
      </c>
      <c r="C43" s="10">
        <f>C44</f>
        <v>200000</v>
      </c>
      <c r="D43" s="10">
        <f>D44</f>
        <v>200000</v>
      </c>
      <c r="E43" s="10">
        <f>E44</f>
        <v>200000</v>
      </c>
    </row>
    <row r="44" spans="1:8" ht="48" x14ac:dyDescent="0.25">
      <c r="A44" s="13" t="s">
        <v>110</v>
      </c>
      <c r="B44" s="24" t="s">
        <v>25</v>
      </c>
      <c r="C44" s="2">
        <v>200000</v>
      </c>
      <c r="D44" s="2">
        <v>200000</v>
      </c>
      <c r="E44" s="2">
        <v>200000</v>
      </c>
    </row>
    <row r="45" spans="1:8" ht="15.75" x14ac:dyDescent="0.25">
      <c r="A45" s="16" t="s">
        <v>111</v>
      </c>
      <c r="B45" s="22" t="s">
        <v>26</v>
      </c>
      <c r="C45" s="10">
        <f>C46</f>
        <v>1881000</v>
      </c>
      <c r="D45" s="10">
        <f>D46</f>
        <v>1957000</v>
      </c>
      <c r="E45" s="10">
        <f>E46</f>
        <v>2035000</v>
      </c>
    </row>
    <row r="46" spans="1:8" ht="15.75" x14ac:dyDescent="0.25">
      <c r="A46" s="16" t="s">
        <v>112</v>
      </c>
      <c r="B46" s="22" t="s">
        <v>27</v>
      </c>
      <c r="C46" s="10">
        <f>C47+C48+C49+C50</f>
        <v>1881000</v>
      </c>
      <c r="D46" s="10">
        <f>D47+D48+D49+D50</f>
        <v>1957000</v>
      </c>
      <c r="E46" s="10">
        <f>E47+E48+E49+E50</f>
        <v>2035000</v>
      </c>
    </row>
    <row r="47" spans="1:8" ht="24" x14ac:dyDescent="0.25">
      <c r="A47" s="13" t="s">
        <v>113</v>
      </c>
      <c r="B47" s="27" t="s">
        <v>28</v>
      </c>
      <c r="C47" s="2">
        <v>1275000</v>
      </c>
      <c r="D47" s="2">
        <v>1326000</v>
      </c>
      <c r="E47" s="2">
        <v>1379000</v>
      </c>
    </row>
    <row r="48" spans="1:8" ht="24" x14ac:dyDescent="0.25">
      <c r="A48" s="13" t="s">
        <v>114</v>
      </c>
      <c r="B48" s="27" t="s">
        <v>29</v>
      </c>
      <c r="C48" s="2">
        <v>0</v>
      </c>
      <c r="D48" s="2">
        <v>0</v>
      </c>
      <c r="E48" s="2">
        <v>0</v>
      </c>
    </row>
    <row r="49" spans="1:8" ht="15.75" x14ac:dyDescent="0.25">
      <c r="A49" s="13" t="s">
        <v>115</v>
      </c>
      <c r="B49" s="27" t="s">
        <v>30</v>
      </c>
      <c r="C49" s="2">
        <v>68000</v>
      </c>
      <c r="D49" s="2">
        <v>71000</v>
      </c>
      <c r="E49" s="2">
        <v>74000</v>
      </c>
    </row>
    <row r="50" spans="1:8" ht="15.75" x14ac:dyDescent="0.25">
      <c r="A50" s="13" t="s">
        <v>116</v>
      </c>
      <c r="B50" s="27" t="s">
        <v>83</v>
      </c>
      <c r="C50" s="2">
        <v>538000</v>
      </c>
      <c r="D50" s="2">
        <v>560000</v>
      </c>
      <c r="E50" s="2">
        <v>582000</v>
      </c>
    </row>
    <row r="51" spans="1:8" ht="15.75" x14ac:dyDescent="0.25">
      <c r="A51" s="16" t="s">
        <v>117</v>
      </c>
      <c r="B51" s="22" t="s">
        <v>31</v>
      </c>
      <c r="C51" s="10">
        <f>C52+C54</f>
        <v>4800000</v>
      </c>
      <c r="D51" s="10">
        <f>D52+D54</f>
        <v>4400000</v>
      </c>
      <c r="E51" s="10">
        <f>E52+E54</f>
        <v>4400000</v>
      </c>
      <c r="F51" s="5"/>
      <c r="G51" s="5"/>
      <c r="H51" s="5"/>
    </row>
    <row r="52" spans="1:8" ht="48" x14ac:dyDescent="0.25">
      <c r="A52" s="16" t="s">
        <v>118</v>
      </c>
      <c r="B52" s="23" t="s">
        <v>32</v>
      </c>
      <c r="C52" s="10">
        <f>C53</f>
        <v>1300000</v>
      </c>
      <c r="D52" s="10">
        <f>D53</f>
        <v>700000</v>
      </c>
      <c r="E52" s="10">
        <f>E53</f>
        <v>500000</v>
      </c>
    </row>
    <row r="53" spans="1:8" ht="48" x14ac:dyDescent="0.25">
      <c r="A53" s="13" t="s">
        <v>119</v>
      </c>
      <c r="B53" s="24" t="s">
        <v>33</v>
      </c>
      <c r="C53" s="2">
        <v>1300000</v>
      </c>
      <c r="D53" s="2">
        <v>700000</v>
      </c>
      <c r="E53" s="2">
        <v>500000</v>
      </c>
    </row>
    <row r="54" spans="1:8" ht="24" x14ac:dyDescent="0.25">
      <c r="A54" s="16" t="s">
        <v>120</v>
      </c>
      <c r="B54" s="22" t="s">
        <v>34</v>
      </c>
      <c r="C54" s="10">
        <f>C55+C56</f>
        <v>3500000</v>
      </c>
      <c r="D54" s="10">
        <f>D55+D56</f>
        <v>3700000</v>
      </c>
      <c r="E54" s="10">
        <f>E55+E56</f>
        <v>3900000</v>
      </c>
    </row>
    <row r="55" spans="1:8" ht="36" customHeight="1" x14ac:dyDescent="0.25">
      <c r="A55" s="13" t="s">
        <v>121</v>
      </c>
      <c r="B55" s="27" t="s">
        <v>75</v>
      </c>
      <c r="C55" s="14">
        <v>1700000</v>
      </c>
      <c r="D55" s="14">
        <v>1700000</v>
      </c>
      <c r="E55" s="14">
        <v>1900000</v>
      </c>
    </row>
    <row r="56" spans="1:8" ht="26.25" customHeight="1" x14ac:dyDescent="0.25">
      <c r="A56" s="13" t="s">
        <v>122</v>
      </c>
      <c r="B56" s="24" t="s">
        <v>76</v>
      </c>
      <c r="C56" s="2">
        <v>1800000</v>
      </c>
      <c r="D56" s="2">
        <v>2000000</v>
      </c>
      <c r="E56" s="2">
        <v>2000000</v>
      </c>
      <c r="F56" s="5"/>
    </row>
    <row r="57" spans="1:8" ht="15.75" x14ac:dyDescent="0.25">
      <c r="A57" s="16" t="s">
        <v>123</v>
      </c>
      <c r="B57" s="22" t="s">
        <v>35</v>
      </c>
      <c r="C57" s="10">
        <f>C58+C59+C60+C61+C62+C63+C64+C65</f>
        <v>2000800</v>
      </c>
      <c r="D57" s="10">
        <f>D58+D59+D60+D61+D62+D63+D64+D65</f>
        <v>2277800</v>
      </c>
      <c r="E57" s="10">
        <f>E58+E59+E60+E61+E62+E63+E64+E65</f>
        <v>2426600</v>
      </c>
      <c r="F57" s="5"/>
      <c r="G57" s="5"/>
      <c r="H57" s="5"/>
    </row>
    <row r="58" spans="1:8" s="33" customFormat="1" ht="36" x14ac:dyDescent="0.2">
      <c r="A58" s="37" t="s">
        <v>124</v>
      </c>
      <c r="B58" s="38" t="s">
        <v>77</v>
      </c>
      <c r="C58" s="39">
        <v>624000</v>
      </c>
      <c r="D58" s="14">
        <v>841000</v>
      </c>
      <c r="E58" s="14">
        <v>874600</v>
      </c>
    </row>
    <row r="59" spans="1:8" s="33" customFormat="1" ht="15.75" x14ac:dyDescent="0.25">
      <c r="A59" s="13" t="s">
        <v>125</v>
      </c>
      <c r="B59" s="27" t="s">
        <v>36</v>
      </c>
      <c r="C59" s="14">
        <v>92200</v>
      </c>
      <c r="D59" s="14">
        <v>78000</v>
      </c>
      <c r="E59" s="14">
        <v>83300</v>
      </c>
    </row>
    <row r="60" spans="1:8" s="33" customFormat="1" ht="24" x14ac:dyDescent="0.25">
      <c r="A60" s="13" t="s">
        <v>126</v>
      </c>
      <c r="B60" s="24" t="s">
        <v>37</v>
      </c>
      <c r="C60" s="14">
        <v>150000</v>
      </c>
      <c r="D60" s="14">
        <v>160000</v>
      </c>
      <c r="E60" s="14">
        <v>150000</v>
      </c>
    </row>
    <row r="61" spans="1:8" s="33" customFormat="1" ht="24" x14ac:dyDescent="0.25">
      <c r="A61" s="13" t="s">
        <v>127</v>
      </c>
      <c r="B61" s="24" t="s">
        <v>37</v>
      </c>
      <c r="C61" s="14">
        <v>6400</v>
      </c>
      <c r="D61" s="14">
        <v>6500</v>
      </c>
      <c r="E61" s="14">
        <v>5700</v>
      </c>
    </row>
    <row r="62" spans="1:8" s="33" customFormat="1" ht="24" x14ac:dyDescent="0.25">
      <c r="A62" s="13" t="s">
        <v>128</v>
      </c>
      <c r="B62" s="24" t="s">
        <v>37</v>
      </c>
      <c r="C62" s="14">
        <v>376500</v>
      </c>
      <c r="D62" s="14">
        <v>391600</v>
      </c>
      <c r="E62" s="14">
        <v>407300</v>
      </c>
    </row>
    <row r="63" spans="1:8" s="33" customFormat="1" ht="24" x14ac:dyDescent="0.25">
      <c r="A63" s="13" t="s">
        <v>129</v>
      </c>
      <c r="B63" s="24" t="s">
        <v>37</v>
      </c>
      <c r="C63" s="14">
        <v>387000</v>
      </c>
      <c r="D63" s="14">
        <v>436000</v>
      </c>
      <c r="E63" s="14">
        <v>541000</v>
      </c>
    </row>
    <row r="64" spans="1:8" s="33" customFormat="1" ht="24" x14ac:dyDescent="0.25">
      <c r="A64" s="13" t="s">
        <v>130</v>
      </c>
      <c r="B64" s="24" t="s">
        <v>37</v>
      </c>
      <c r="C64" s="14">
        <v>7000</v>
      </c>
      <c r="D64" s="14">
        <v>7000</v>
      </c>
      <c r="E64" s="14">
        <v>7000</v>
      </c>
    </row>
    <row r="65" spans="1:5" s="33" customFormat="1" ht="24" x14ac:dyDescent="0.25">
      <c r="A65" s="13" t="s">
        <v>131</v>
      </c>
      <c r="B65" s="24" t="s">
        <v>37</v>
      </c>
      <c r="C65" s="14">
        <v>357700</v>
      </c>
      <c r="D65" s="14">
        <v>357700</v>
      </c>
      <c r="E65" s="14">
        <v>357700</v>
      </c>
    </row>
    <row r="66" spans="1:5" ht="15.75" x14ac:dyDescent="0.25">
      <c r="A66" s="16" t="s">
        <v>132</v>
      </c>
      <c r="B66" s="22" t="s">
        <v>38</v>
      </c>
      <c r="C66" s="9">
        <f>C67+C69+C75+C93</f>
        <v>271979026.13999999</v>
      </c>
      <c r="D66" s="9">
        <f>D67+D69+D75+D93</f>
        <v>208728896.36000001</v>
      </c>
      <c r="E66" s="9">
        <f>E67+E69+E75+E93</f>
        <v>208464496.36000001</v>
      </c>
    </row>
    <row r="67" spans="1:5" ht="24" x14ac:dyDescent="0.25">
      <c r="A67" s="16" t="s">
        <v>133</v>
      </c>
      <c r="B67" s="23" t="s">
        <v>39</v>
      </c>
      <c r="C67" s="9">
        <f>C68</f>
        <v>120800</v>
      </c>
      <c r="D67" s="9">
        <f>D68</f>
        <v>122000</v>
      </c>
      <c r="E67" s="9">
        <f>E68</f>
        <v>239800</v>
      </c>
    </row>
    <row r="68" spans="1:5" ht="15.75" x14ac:dyDescent="0.25">
      <c r="A68" s="13" t="s">
        <v>134</v>
      </c>
      <c r="B68" s="24" t="s">
        <v>40</v>
      </c>
      <c r="C68" s="15">
        <v>120800</v>
      </c>
      <c r="D68" s="2">
        <v>122000</v>
      </c>
      <c r="E68" s="2">
        <v>239800</v>
      </c>
    </row>
    <row r="69" spans="1:5" ht="24" x14ac:dyDescent="0.25">
      <c r="A69" s="16" t="s">
        <v>135</v>
      </c>
      <c r="B69" s="23" t="s">
        <v>56</v>
      </c>
      <c r="C69" s="9">
        <f>SUM(C70:C74)</f>
        <v>57322437.5</v>
      </c>
      <c r="D69" s="9">
        <f>SUM(D70:D74)</f>
        <v>6012700</v>
      </c>
      <c r="E69" s="9">
        <f>SUM(E70:E74)</f>
        <v>6012700</v>
      </c>
    </row>
    <row r="70" spans="1:5" ht="24" x14ac:dyDescent="0.25">
      <c r="A70" s="13" t="s">
        <v>136</v>
      </c>
      <c r="B70" s="24" t="s">
        <v>82</v>
      </c>
      <c r="C70" s="14">
        <v>877137.5</v>
      </c>
      <c r="D70" s="14"/>
      <c r="E70" s="14"/>
    </row>
    <row r="71" spans="1:5" ht="24" x14ac:dyDescent="0.25">
      <c r="A71" s="34" t="s">
        <v>137</v>
      </c>
      <c r="B71" s="24" t="s">
        <v>67</v>
      </c>
      <c r="C71" s="2">
        <v>8280000</v>
      </c>
      <c r="D71" s="2">
        <v>4140000</v>
      </c>
      <c r="E71" s="2">
        <v>4140000</v>
      </c>
    </row>
    <row r="72" spans="1:5" ht="36" x14ac:dyDescent="0.2">
      <c r="A72" s="35" t="s">
        <v>138</v>
      </c>
      <c r="B72" s="28" t="s">
        <v>62</v>
      </c>
      <c r="C72" s="17">
        <v>40400</v>
      </c>
      <c r="D72" s="17">
        <v>40400</v>
      </c>
      <c r="E72" s="17">
        <v>40400</v>
      </c>
    </row>
    <row r="73" spans="1:5" ht="48" x14ac:dyDescent="0.2">
      <c r="A73" s="34" t="s">
        <v>139</v>
      </c>
      <c r="B73" s="26" t="s">
        <v>70</v>
      </c>
      <c r="C73" s="2">
        <v>1832300</v>
      </c>
      <c r="D73" s="2">
        <v>1832300</v>
      </c>
      <c r="E73" s="2">
        <v>1832300</v>
      </c>
    </row>
    <row r="74" spans="1:5" ht="26.25" customHeight="1" x14ac:dyDescent="0.25">
      <c r="A74" s="34" t="s">
        <v>140</v>
      </c>
      <c r="B74" s="24" t="s">
        <v>41</v>
      </c>
      <c r="C74" s="15">
        <v>46292600</v>
      </c>
      <c r="D74" s="2"/>
      <c r="E74" s="2"/>
    </row>
    <row r="75" spans="1:5" ht="24" x14ac:dyDescent="0.25">
      <c r="A75" s="16" t="s">
        <v>141</v>
      </c>
      <c r="B75" s="23" t="s">
        <v>42</v>
      </c>
      <c r="C75" s="9">
        <f>SUM(C76:C92)</f>
        <v>213804386.63999999</v>
      </c>
      <c r="D75" s="9">
        <f>SUM(D76:D92)</f>
        <v>201862794.36000001</v>
      </c>
      <c r="E75" s="9">
        <f>SUM(E76:E92)</f>
        <v>201480594.36000001</v>
      </c>
    </row>
    <row r="76" spans="1:5" ht="36" x14ac:dyDescent="0.25">
      <c r="A76" s="13" t="s">
        <v>142</v>
      </c>
      <c r="B76" s="24" t="s">
        <v>44</v>
      </c>
      <c r="C76" s="2">
        <v>1822900</v>
      </c>
      <c r="D76" s="2">
        <v>1822900</v>
      </c>
      <c r="E76" s="2">
        <v>1822900</v>
      </c>
    </row>
    <row r="77" spans="1:5" ht="143.25" customHeight="1" x14ac:dyDescent="0.25">
      <c r="A77" s="13" t="s">
        <v>143</v>
      </c>
      <c r="B77" s="24" t="s">
        <v>45</v>
      </c>
      <c r="C77" s="2">
        <v>146428800</v>
      </c>
      <c r="D77" s="2">
        <v>142960600</v>
      </c>
      <c r="E77" s="2">
        <v>142960600</v>
      </c>
    </row>
    <row r="78" spans="1:5" ht="36" x14ac:dyDescent="0.25">
      <c r="A78" s="34" t="s">
        <v>144</v>
      </c>
      <c r="B78" s="24" t="s">
        <v>68</v>
      </c>
      <c r="C78" s="2">
        <v>11100500</v>
      </c>
      <c r="D78" s="2">
        <v>11100500</v>
      </c>
      <c r="E78" s="2">
        <v>11100500</v>
      </c>
    </row>
    <row r="79" spans="1:5" ht="24" x14ac:dyDescent="0.25">
      <c r="A79" s="13" t="s">
        <v>145</v>
      </c>
      <c r="B79" s="24" t="s">
        <v>46</v>
      </c>
      <c r="C79" s="15">
        <v>19924200</v>
      </c>
      <c r="D79" s="2">
        <v>16382200</v>
      </c>
      <c r="E79" s="2">
        <v>15930000</v>
      </c>
    </row>
    <row r="80" spans="1:5" ht="24" x14ac:dyDescent="0.25">
      <c r="A80" s="13" t="s">
        <v>146</v>
      </c>
      <c r="B80" s="24" t="s">
        <v>48</v>
      </c>
      <c r="C80" s="2">
        <v>4338600</v>
      </c>
      <c r="D80" s="2">
        <v>4338600</v>
      </c>
      <c r="E80" s="2">
        <v>4338600</v>
      </c>
    </row>
    <row r="81" spans="1:5" ht="36" x14ac:dyDescent="0.25">
      <c r="A81" s="13" t="s">
        <v>147</v>
      </c>
      <c r="B81" s="24" t="s">
        <v>47</v>
      </c>
      <c r="C81" s="15">
        <v>1093400</v>
      </c>
      <c r="D81" s="2">
        <v>1093400</v>
      </c>
      <c r="E81" s="2">
        <v>1093400</v>
      </c>
    </row>
    <row r="82" spans="1:5" ht="48" x14ac:dyDescent="0.25">
      <c r="A82" s="13" t="s">
        <v>148</v>
      </c>
      <c r="B82" s="24" t="s">
        <v>72</v>
      </c>
      <c r="C82" s="15">
        <v>236700</v>
      </c>
      <c r="D82" s="2">
        <v>236700</v>
      </c>
      <c r="E82" s="2">
        <v>236700</v>
      </c>
    </row>
    <row r="83" spans="1:5" ht="36" x14ac:dyDescent="0.25">
      <c r="A83" s="34" t="s">
        <v>149</v>
      </c>
      <c r="B83" s="24" t="s">
        <v>81</v>
      </c>
      <c r="C83" s="15">
        <v>72200</v>
      </c>
      <c r="D83" s="2">
        <v>72200</v>
      </c>
      <c r="E83" s="2">
        <v>72200</v>
      </c>
    </row>
    <row r="84" spans="1:5" ht="48" x14ac:dyDescent="0.25">
      <c r="A84" s="13" t="s">
        <v>150</v>
      </c>
      <c r="B84" s="24" t="s">
        <v>71</v>
      </c>
      <c r="C84" s="2">
        <v>6000</v>
      </c>
      <c r="D84" s="2">
        <v>6000</v>
      </c>
      <c r="E84" s="2">
        <v>6000</v>
      </c>
    </row>
    <row r="85" spans="1:5" ht="84.75" customHeight="1" x14ac:dyDescent="0.25">
      <c r="A85" s="13" t="s">
        <v>151</v>
      </c>
      <c r="B85" s="24" t="s">
        <v>49</v>
      </c>
      <c r="C85" s="2">
        <v>148000</v>
      </c>
      <c r="D85" s="2">
        <v>148000</v>
      </c>
      <c r="E85" s="2">
        <v>148000</v>
      </c>
    </row>
    <row r="86" spans="1:5" ht="96" x14ac:dyDescent="0.25">
      <c r="A86" s="13" t="s">
        <v>152</v>
      </c>
      <c r="B86" s="24" t="s">
        <v>50</v>
      </c>
      <c r="C86" s="2">
        <v>251800</v>
      </c>
      <c r="D86" s="2">
        <v>251800</v>
      </c>
      <c r="E86" s="2">
        <v>251800</v>
      </c>
    </row>
    <row r="87" spans="1:5" ht="24" x14ac:dyDescent="0.25">
      <c r="A87" s="13" t="s">
        <v>153</v>
      </c>
      <c r="B87" s="24" t="s">
        <v>51</v>
      </c>
      <c r="C87" s="2">
        <v>16351700</v>
      </c>
      <c r="D87" s="2">
        <v>12103900</v>
      </c>
      <c r="E87" s="2">
        <v>12103900</v>
      </c>
    </row>
    <row r="88" spans="1:5" ht="36" x14ac:dyDescent="0.25">
      <c r="A88" s="13" t="s">
        <v>154</v>
      </c>
      <c r="B88" s="24" t="s">
        <v>65</v>
      </c>
      <c r="C88" s="2">
        <v>1155100</v>
      </c>
      <c r="D88" s="2">
        <v>1155100</v>
      </c>
      <c r="E88" s="2">
        <v>1155100</v>
      </c>
    </row>
    <row r="89" spans="1:5" ht="36" x14ac:dyDescent="0.25">
      <c r="A89" s="13" t="s">
        <v>155</v>
      </c>
      <c r="B89" s="24" t="s">
        <v>52</v>
      </c>
      <c r="C89" s="2">
        <v>7949386.6399999997</v>
      </c>
      <c r="D89" s="2">
        <v>7991494.3600000003</v>
      </c>
      <c r="E89" s="2">
        <v>7991494.3600000003</v>
      </c>
    </row>
    <row r="90" spans="1:5" ht="36" x14ac:dyDescent="0.25">
      <c r="A90" s="13" t="s">
        <v>156</v>
      </c>
      <c r="B90" s="24" t="s">
        <v>43</v>
      </c>
      <c r="C90" s="2">
        <v>755500</v>
      </c>
      <c r="D90" s="2">
        <v>775000</v>
      </c>
      <c r="E90" s="2">
        <v>802500</v>
      </c>
    </row>
    <row r="91" spans="1:5" ht="36" x14ac:dyDescent="0.2">
      <c r="A91" s="13" t="s">
        <v>157</v>
      </c>
      <c r="B91" s="28" t="s">
        <v>64</v>
      </c>
      <c r="C91" s="15">
        <v>53000</v>
      </c>
      <c r="D91" s="15">
        <v>53100</v>
      </c>
      <c r="E91" s="15">
        <v>53100</v>
      </c>
    </row>
    <row r="92" spans="1:5" ht="24" x14ac:dyDescent="0.25">
      <c r="A92" s="13" t="s">
        <v>158</v>
      </c>
      <c r="B92" s="29" t="s">
        <v>66</v>
      </c>
      <c r="C92" s="15">
        <v>2116600</v>
      </c>
      <c r="D92" s="15">
        <v>1371300</v>
      </c>
      <c r="E92" s="15">
        <v>1413800</v>
      </c>
    </row>
    <row r="93" spans="1:5" ht="15.75" x14ac:dyDescent="0.25">
      <c r="A93" s="18" t="s">
        <v>159</v>
      </c>
      <c r="B93" s="23" t="s">
        <v>53</v>
      </c>
      <c r="C93" s="9">
        <f>C94</f>
        <v>731402</v>
      </c>
      <c r="D93" s="9">
        <f>D94</f>
        <v>731402</v>
      </c>
      <c r="E93" s="9">
        <f>E94</f>
        <v>731402</v>
      </c>
    </row>
    <row r="94" spans="1:5" ht="36" x14ac:dyDescent="0.25">
      <c r="A94" s="36" t="s">
        <v>160</v>
      </c>
      <c r="B94" s="24" t="s">
        <v>54</v>
      </c>
      <c r="C94" s="2">
        <v>731402</v>
      </c>
      <c r="D94" s="2">
        <v>731402</v>
      </c>
      <c r="E94" s="2">
        <v>731402</v>
      </c>
    </row>
  </sheetData>
  <mergeCells count="4">
    <mergeCell ref="A6:E6"/>
    <mergeCell ref="C1:E1"/>
    <mergeCell ref="C2:E4"/>
    <mergeCell ref="C5:E5"/>
  </mergeCells>
  <phoneticPr fontId="9" type="noConversion"/>
  <pageMargins left="0.39370078740157483" right="0.19685039370078741" top="1.1811023622047245" bottom="0.19685039370078741" header="0.31496062992125984" footer="0.31496062992125984"/>
  <pageSetup paperSize="9" scale="97" orientation="landscape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Лист1</vt:lpstr>
      <vt:lpstr>Лист2</vt:lpstr>
      <vt:lpstr>Лист3</vt:lpstr>
      <vt:lpstr>Лист1!dst231097</vt:lpstr>
      <vt:lpstr>Лист1!dst231109</vt:lpstr>
      <vt:lpstr>Лист1!Заголовки_для_печати</vt:lpstr>
      <vt:lpstr>Лист1!Область_печати</vt:lpstr>
    </vt:vector>
  </TitlesOfParts>
  <Company>комитет финансов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Антонова Марина Николаевна</dc:creator>
  <cp:lastModifiedBy>admin</cp:lastModifiedBy>
  <cp:lastPrinted>2019-02-21T13:41:14Z</cp:lastPrinted>
  <dcterms:created xsi:type="dcterms:W3CDTF">2016-11-11T12:10:12Z</dcterms:created>
  <dcterms:modified xsi:type="dcterms:W3CDTF">2019-02-28T16:27:51Z</dcterms:modified>
</cp:coreProperties>
</file>