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0" yWindow="0" windowWidth="1980" windowHeight="1110"/>
  </bookViews>
  <sheets>
    <sheet name="прил 9" sheetId="2" r:id="rId1"/>
  </sheets>
  <definedNames>
    <definedName name="_xlnm.Print_Titles" localSheetId="0">'прил 9'!$15:$16</definedName>
  </definedNames>
  <calcPr calcId="144525" fullCalcOnLoad="1"/>
</workbook>
</file>

<file path=xl/calcChain.xml><?xml version="1.0" encoding="utf-8"?>
<calcChain xmlns="http://schemas.openxmlformats.org/spreadsheetml/2006/main">
  <c r="F357" i="2" l="1"/>
  <c r="F356" i="2"/>
  <c r="G357" i="2"/>
  <c r="G356" i="2"/>
  <c r="G355" i="2" s="1"/>
  <c r="E357" i="2"/>
  <c r="E356" i="2" s="1"/>
  <c r="E344" i="2"/>
  <c r="F515" i="2"/>
  <c r="F514" i="2"/>
  <c r="F513" i="2" s="1"/>
  <c r="F512" i="2"/>
  <c r="F511" i="2" s="1"/>
  <c r="G515" i="2"/>
  <c r="G514" i="2" s="1"/>
  <c r="G513" i="2" s="1"/>
  <c r="G512" i="2" s="1"/>
  <c r="G511" i="2" s="1"/>
  <c r="E515" i="2"/>
  <c r="E514" i="2"/>
  <c r="E513" i="2" s="1"/>
  <c r="E512" i="2" s="1"/>
  <c r="E511" i="2" s="1"/>
  <c r="F509" i="2"/>
  <c r="F508" i="2" s="1"/>
  <c r="F507" i="2"/>
  <c r="F506" i="2" s="1"/>
  <c r="F505" i="2" s="1"/>
  <c r="F504" i="2" s="1"/>
  <c r="G509" i="2"/>
  <c r="G508" i="2" s="1"/>
  <c r="G507" i="2"/>
  <c r="G506" i="2" s="1"/>
  <c r="G505" i="2"/>
  <c r="G504" i="2" s="1"/>
  <c r="E509" i="2"/>
  <c r="E508" i="2" s="1"/>
  <c r="E507" i="2" s="1"/>
  <c r="E506" i="2" s="1"/>
  <c r="E505" i="2" s="1"/>
  <c r="E504" i="2" s="1"/>
  <c r="F492" i="2"/>
  <c r="F491" i="2" s="1"/>
  <c r="G492" i="2"/>
  <c r="G491" i="2" s="1"/>
  <c r="E492" i="2"/>
  <c r="E491" i="2" s="1"/>
  <c r="F495" i="2"/>
  <c r="G495" i="2"/>
  <c r="E495" i="2"/>
  <c r="F497" i="2"/>
  <c r="G497" i="2"/>
  <c r="G494" i="2" s="1"/>
  <c r="E497" i="2"/>
  <c r="E494" i="2"/>
  <c r="F499" i="2"/>
  <c r="F494" i="2"/>
  <c r="G499" i="2"/>
  <c r="E499" i="2"/>
  <c r="F502" i="2"/>
  <c r="F501" i="2" s="1"/>
  <c r="F490" i="2"/>
  <c r="F489" i="2" s="1"/>
  <c r="F488" i="2" s="1"/>
  <c r="G502" i="2"/>
  <c r="G501" i="2"/>
  <c r="E502" i="2"/>
  <c r="E501" i="2" s="1"/>
  <c r="E480" i="2"/>
  <c r="E479" i="2" s="1"/>
  <c r="E478" i="2"/>
  <c r="E477" i="2" s="1"/>
  <c r="E476" i="2"/>
  <c r="F480" i="2"/>
  <c r="F479" i="2"/>
  <c r="F478" i="2" s="1"/>
  <c r="F477" i="2"/>
  <c r="F476" i="2" s="1"/>
  <c r="G480" i="2"/>
  <c r="G479" i="2" s="1"/>
  <c r="G478" i="2" s="1"/>
  <c r="G477" i="2" s="1"/>
  <c r="G476" i="2" s="1"/>
  <c r="G450" i="2"/>
  <c r="F450" i="2"/>
  <c r="F449" i="2" s="1"/>
  <c r="F448" i="2" s="1"/>
  <c r="F447" i="2" s="1"/>
  <c r="E450" i="2"/>
  <c r="F454" i="2"/>
  <c r="G454" i="2"/>
  <c r="G449" i="2" s="1"/>
  <c r="G448" i="2" s="1"/>
  <c r="G447" i="2" s="1"/>
  <c r="E454" i="2"/>
  <c r="F456" i="2"/>
  <c r="G456" i="2"/>
  <c r="E456" i="2"/>
  <c r="E449" i="2"/>
  <c r="E448" i="2" s="1"/>
  <c r="E447" i="2"/>
  <c r="G458" i="2"/>
  <c r="F458" i="2"/>
  <c r="E458" i="2"/>
  <c r="F463" i="2"/>
  <c r="G463" i="2"/>
  <c r="E463" i="2"/>
  <c r="E462" i="2" s="1"/>
  <c r="F465" i="2"/>
  <c r="F462" i="2"/>
  <c r="F461" i="2" s="1"/>
  <c r="G465" i="2"/>
  <c r="G462" i="2" s="1"/>
  <c r="G461" i="2" s="1"/>
  <c r="E465" i="2"/>
  <c r="E461" i="2"/>
  <c r="F469" i="2"/>
  <c r="G469" i="2"/>
  <c r="E469" i="2"/>
  <c r="F471" i="2"/>
  <c r="G471" i="2"/>
  <c r="G468" i="2" s="1"/>
  <c r="G467" i="2" s="1"/>
  <c r="E471" i="2"/>
  <c r="F473" i="2"/>
  <c r="G473" i="2"/>
  <c r="E473" i="2"/>
  <c r="F367" i="2"/>
  <c r="G367" i="2"/>
  <c r="G366" i="2" s="1"/>
  <c r="E367" i="2"/>
  <c r="F369" i="2"/>
  <c r="F366" i="2" s="1"/>
  <c r="F365" i="2" s="1"/>
  <c r="F364" i="2" s="1"/>
  <c r="F363" i="2" s="1"/>
  <c r="G369" i="2"/>
  <c r="E369" i="2"/>
  <c r="E366" i="2"/>
  <c r="F256" i="2"/>
  <c r="F255" i="2"/>
  <c r="G256" i="2"/>
  <c r="G255" i="2"/>
  <c r="E256" i="2"/>
  <c r="E255" i="2"/>
  <c r="F373" i="2"/>
  <c r="G373" i="2"/>
  <c r="E373" i="2"/>
  <c r="F375" i="2"/>
  <c r="G375" i="2"/>
  <c r="G372" i="2" s="1"/>
  <c r="G365" i="2" s="1"/>
  <c r="G364" i="2" s="1"/>
  <c r="G363" i="2" s="1"/>
  <c r="E375" i="2"/>
  <c r="F377" i="2"/>
  <c r="F372" i="2" s="1"/>
  <c r="G377" i="2"/>
  <c r="E377" i="2"/>
  <c r="E372" i="2" s="1"/>
  <c r="F381" i="2"/>
  <c r="F380" i="2"/>
  <c r="F379" i="2" s="1"/>
  <c r="G381" i="2"/>
  <c r="G380" i="2" s="1"/>
  <c r="G379" i="2"/>
  <c r="E381" i="2"/>
  <c r="E380" i="2"/>
  <c r="E379" i="2" s="1"/>
  <c r="F407" i="2"/>
  <c r="G407" i="2"/>
  <c r="E407" i="2"/>
  <c r="F410" i="2"/>
  <c r="G410" i="2"/>
  <c r="E410" i="2"/>
  <c r="F413" i="2"/>
  <c r="G413" i="2"/>
  <c r="E413" i="2"/>
  <c r="F416" i="2"/>
  <c r="G416" i="2"/>
  <c r="E416" i="2"/>
  <c r="F419" i="2"/>
  <c r="G419" i="2"/>
  <c r="E419" i="2"/>
  <c r="F422" i="2"/>
  <c r="G422" i="2"/>
  <c r="G406" i="2" s="1"/>
  <c r="G405" i="2" s="1"/>
  <c r="G404" i="2" s="1"/>
  <c r="G403" i="2" s="1"/>
  <c r="E422" i="2"/>
  <c r="F424" i="2"/>
  <c r="G424" i="2"/>
  <c r="E424" i="2"/>
  <c r="F427" i="2"/>
  <c r="G427" i="2"/>
  <c r="E427" i="2"/>
  <c r="F430" i="2"/>
  <c r="F406" i="2" s="1"/>
  <c r="F405" i="2" s="1"/>
  <c r="F404" i="2" s="1"/>
  <c r="F403" i="2" s="1"/>
  <c r="G430" i="2"/>
  <c r="E430" i="2"/>
  <c r="F433" i="2"/>
  <c r="G433" i="2"/>
  <c r="E433" i="2"/>
  <c r="F438" i="2"/>
  <c r="F437" i="2" s="1"/>
  <c r="F436" i="2"/>
  <c r="G438" i="2"/>
  <c r="G437" i="2" s="1"/>
  <c r="G436" i="2" s="1"/>
  <c r="E438" i="2"/>
  <c r="E437" i="2"/>
  <c r="E436" i="2" s="1"/>
  <c r="F442" i="2"/>
  <c r="G442" i="2"/>
  <c r="E442" i="2"/>
  <c r="E441" i="2" s="1"/>
  <c r="E440" i="2" s="1"/>
  <c r="F444" i="2"/>
  <c r="F441" i="2"/>
  <c r="F440" i="2" s="1"/>
  <c r="G444" i="2"/>
  <c r="G441" i="2" s="1"/>
  <c r="G440" i="2"/>
  <c r="E444" i="2"/>
  <c r="F401" i="2"/>
  <c r="F400" i="2" s="1"/>
  <c r="F399" i="2"/>
  <c r="F398" i="2" s="1"/>
  <c r="G401" i="2"/>
  <c r="G400" i="2" s="1"/>
  <c r="G399" i="2" s="1"/>
  <c r="G398" i="2" s="1"/>
  <c r="E401" i="2"/>
  <c r="E400" i="2"/>
  <c r="E399" i="2" s="1"/>
  <c r="E398" i="2" s="1"/>
  <c r="G387" i="2"/>
  <c r="G386" i="2"/>
  <c r="G385" i="2" s="1"/>
  <c r="G384" i="2" s="1"/>
  <c r="G383" i="2" s="1"/>
  <c r="F387" i="2"/>
  <c r="E387" i="2"/>
  <c r="E386" i="2"/>
  <c r="E385" i="2" s="1"/>
  <c r="E384" i="2" s="1"/>
  <c r="E383" i="2" s="1"/>
  <c r="F395" i="2"/>
  <c r="G395" i="2"/>
  <c r="E395" i="2"/>
  <c r="F330" i="2"/>
  <c r="F329" i="2" s="1"/>
  <c r="G330" i="2"/>
  <c r="G329" i="2"/>
  <c r="E330" i="2"/>
  <c r="E329" i="2" s="1"/>
  <c r="F335" i="2"/>
  <c r="G335" i="2"/>
  <c r="E335" i="2"/>
  <c r="F342" i="2"/>
  <c r="G342" i="2"/>
  <c r="E342" i="2"/>
  <c r="F344" i="2"/>
  <c r="G344" i="2"/>
  <c r="F349" i="2"/>
  <c r="G349" i="2"/>
  <c r="E349" i="2"/>
  <c r="F353" i="2"/>
  <c r="F352" i="2" s="1"/>
  <c r="F351" i="2" s="1"/>
  <c r="G353" i="2"/>
  <c r="G352" i="2"/>
  <c r="G351" i="2" s="1"/>
  <c r="E353" i="2"/>
  <c r="E352" i="2" s="1"/>
  <c r="E351" i="2" s="1"/>
  <c r="F360" i="2"/>
  <c r="F359" i="2"/>
  <c r="G360" i="2"/>
  <c r="G359" i="2"/>
  <c r="E360" i="2"/>
  <c r="E359" i="2"/>
  <c r="F284" i="2"/>
  <c r="F283" i="2"/>
  <c r="F282" i="2" s="1"/>
  <c r="G284" i="2"/>
  <c r="G283" i="2" s="1"/>
  <c r="G282" i="2"/>
  <c r="E284" i="2"/>
  <c r="E283" i="2"/>
  <c r="E282" i="2" s="1"/>
  <c r="F288" i="2"/>
  <c r="F287" i="2" s="1"/>
  <c r="G288" i="2"/>
  <c r="G287" i="2" s="1"/>
  <c r="E288" i="2"/>
  <c r="E287" i="2" s="1"/>
  <c r="F291" i="2"/>
  <c r="F290" i="2" s="1"/>
  <c r="G291" i="2"/>
  <c r="G290" i="2" s="1"/>
  <c r="E291" i="2"/>
  <c r="E290" i="2" s="1"/>
  <c r="F294" i="2"/>
  <c r="F293" i="2" s="1"/>
  <c r="G294" i="2"/>
  <c r="G293" i="2" s="1"/>
  <c r="E294" i="2"/>
  <c r="E293" i="2" s="1"/>
  <c r="F297" i="2"/>
  <c r="F296" i="2" s="1"/>
  <c r="G297" i="2"/>
  <c r="G296" i="2" s="1"/>
  <c r="E297" i="2"/>
  <c r="E296" i="2" s="1"/>
  <c r="F300" i="2"/>
  <c r="F299" i="2" s="1"/>
  <c r="G300" i="2"/>
  <c r="G299" i="2" s="1"/>
  <c r="E300" i="2"/>
  <c r="E299" i="2" s="1"/>
  <c r="F303" i="2"/>
  <c r="G303" i="2"/>
  <c r="E303" i="2"/>
  <c r="E302" i="2" s="1"/>
  <c r="F305" i="2"/>
  <c r="F302" i="2"/>
  <c r="G305" i="2"/>
  <c r="G302" i="2" s="1"/>
  <c r="E305" i="2"/>
  <c r="F309" i="2"/>
  <c r="F308" i="2" s="1"/>
  <c r="G309" i="2"/>
  <c r="G308" i="2" s="1"/>
  <c r="E309" i="2"/>
  <c r="E308" i="2" s="1"/>
  <c r="F312" i="2"/>
  <c r="F311" i="2" s="1"/>
  <c r="G312" i="2"/>
  <c r="G311" i="2" s="1"/>
  <c r="E312" i="2"/>
  <c r="E311" i="2" s="1"/>
  <c r="F315" i="2"/>
  <c r="F314" i="2" s="1"/>
  <c r="G315" i="2"/>
  <c r="G314" i="2" s="1"/>
  <c r="E315" i="2"/>
  <c r="E314" i="2" s="1"/>
  <c r="F318" i="2"/>
  <c r="F317" i="2" s="1"/>
  <c r="G318" i="2"/>
  <c r="G317" i="2" s="1"/>
  <c r="E318" i="2"/>
  <c r="E317" i="2" s="1"/>
  <c r="F321" i="2"/>
  <c r="F320" i="2" s="1"/>
  <c r="F307" i="2"/>
  <c r="G321" i="2"/>
  <c r="G320" i="2"/>
  <c r="E321" i="2"/>
  <c r="E320" i="2" s="1"/>
  <c r="E307" i="2"/>
  <c r="F324" i="2"/>
  <c r="F323" i="2"/>
  <c r="G324" i="2"/>
  <c r="G323" i="2"/>
  <c r="E324" i="2"/>
  <c r="E323" i="2"/>
  <c r="F253" i="2"/>
  <c r="F252" i="2"/>
  <c r="G253" i="2"/>
  <c r="G252" i="2"/>
  <c r="E253" i="2"/>
  <c r="E252" i="2"/>
  <c r="F259" i="2"/>
  <c r="G259" i="2"/>
  <c r="G258" i="2" s="1"/>
  <c r="E259" i="2"/>
  <c r="E258" i="2"/>
  <c r="F261" i="2"/>
  <c r="F258" i="2"/>
  <c r="G261" i="2"/>
  <c r="E261" i="2"/>
  <c r="F265" i="2"/>
  <c r="G265" i="2"/>
  <c r="E265" i="2"/>
  <c r="F267" i="2"/>
  <c r="F264" i="2"/>
  <c r="F263" i="2" s="1"/>
  <c r="G267" i="2"/>
  <c r="G264" i="2" s="1"/>
  <c r="G263" i="2" s="1"/>
  <c r="E267" i="2"/>
  <c r="E264" i="2"/>
  <c r="E263" i="2" s="1"/>
  <c r="F272" i="2"/>
  <c r="F271" i="2" s="1"/>
  <c r="F270" i="2" s="1"/>
  <c r="G272" i="2"/>
  <c r="G271" i="2"/>
  <c r="G270" i="2" s="1"/>
  <c r="E272" i="2"/>
  <c r="E271" i="2" s="1"/>
  <c r="E270" i="2"/>
  <c r="F276" i="2"/>
  <c r="G276" i="2"/>
  <c r="G275" i="2" s="1"/>
  <c r="G274" i="2" s="1"/>
  <c r="E276" i="2"/>
  <c r="F278" i="2"/>
  <c r="F275" i="2" s="1"/>
  <c r="F274" i="2"/>
  <c r="G278" i="2"/>
  <c r="E278" i="2"/>
  <c r="E275" i="2" s="1"/>
  <c r="E274" i="2" s="1"/>
  <c r="E269" i="2" s="1"/>
  <c r="F218" i="2"/>
  <c r="F217" i="2"/>
  <c r="G218" i="2"/>
  <c r="G217" i="2"/>
  <c r="G216" i="2" s="1"/>
  <c r="E218" i="2"/>
  <c r="E217" i="2"/>
  <c r="F221" i="2"/>
  <c r="G221" i="2"/>
  <c r="G220" i="2"/>
  <c r="E221" i="2"/>
  <c r="E220" i="2" s="1"/>
  <c r="F223" i="2"/>
  <c r="G223" i="2"/>
  <c r="E223" i="2"/>
  <c r="F225" i="2"/>
  <c r="F220" i="2"/>
  <c r="G225" i="2"/>
  <c r="E225" i="2"/>
  <c r="F229" i="2"/>
  <c r="F228" i="2" s="1"/>
  <c r="F227" i="2" s="1"/>
  <c r="G229" i="2"/>
  <c r="G228" i="2"/>
  <c r="G227" i="2" s="1"/>
  <c r="E229" i="2"/>
  <c r="E228" i="2" s="1"/>
  <c r="E227" i="2" s="1"/>
  <c r="F233" i="2"/>
  <c r="F232" i="2"/>
  <c r="F231" i="2" s="1"/>
  <c r="G233" i="2"/>
  <c r="E233" i="2"/>
  <c r="F235" i="2"/>
  <c r="G235" i="2"/>
  <c r="G232" i="2"/>
  <c r="E235" i="2"/>
  <c r="F237" i="2"/>
  <c r="G237" i="2"/>
  <c r="E237" i="2"/>
  <c r="F240" i="2"/>
  <c r="F239" i="2"/>
  <c r="G240" i="2"/>
  <c r="E240" i="2"/>
  <c r="E239" i="2"/>
  <c r="F244" i="2"/>
  <c r="G244" i="2"/>
  <c r="G239" i="2" s="1"/>
  <c r="G231" i="2" s="1"/>
  <c r="E244" i="2"/>
  <c r="F247" i="2"/>
  <c r="F246" i="2" s="1"/>
  <c r="G247" i="2"/>
  <c r="G246" i="2" s="1"/>
  <c r="E247" i="2"/>
  <c r="E246" i="2" s="1"/>
  <c r="F205" i="2"/>
  <c r="G205" i="2"/>
  <c r="E205" i="2"/>
  <c r="E202" i="2" s="1"/>
  <c r="F207" i="2"/>
  <c r="G207" i="2"/>
  <c r="E207" i="2"/>
  <c r="F210" i="2"/>
  <c r="G210" i="2"/>
  <c r="E210" i="2"/>
  <c r="F212" i="2"/>
  <c r="F209" i="2"/>
  <c r="G212" i="2"/>
  <c r="G209" i="2"/>
  <c r="E212" i="2"/>
  <c r="E209" i="2"/>
  <c r="F203" i="2"/>
  <c r="F202" i="2"/>
  <c r="G203" i="2"/>
  <c r="E203" i="2"/>
  <c r="F199" i="2"/>
  <c r="F198" i="2"/>
  <c r="F197" i="2" s="1"/>
  <c r="G199" i="2"/>
  <c r="G198" i="2" s="1"/>
  <c r="G197" i="2" s="1"/>
  <c r="E199" i="2"/>
  <c r="E198" i="2"/>
  <c r="E197" i="2" s="1"/>
  <c r="F186" i="2"/>
  <c r="F185" i="2" s="1"/>
  <c r="F184" i="2"/>
  <c r="F183" i="2" s="1"/>
  <c r="G186" i="2"/>
  <c r="E186" i="2"/>
  <c r="F188" i="2"/>
  <c r="G188" i="2"/>
  <c r="G185" i="2" s="1"/>
  <c r="G184" i="2" s="1"/>
  <c r="G183" i="2" s="1"/>
  <c r="E188" i="2"/>
  <c r="F192" i="2"/>
  <c r="F190" i="2"/>
  <c r="G192" i="2"/>
  <c r="G191" i="2"/>
  <c r="E192" i="2"/>
  <c r="E190" i="2"/>
  <c r="F173" i="2"/>
  <c r="F172" i="2"/>
  <c r="F171" i="2" s="1"/>
  <c r="G173" i="2"/>
  <c r="G172" i="2" s="1"/>
  <c r="G171" i="2" s="1"/>
  <c r="E173" i="2"/>
  <c r="E172" i="2"/>
  <c r="E171" i="2"/>
  <c r="F177" i="2"/>
  <c r="G177" i="2"/>
  <c r="G176" i="2"/>
  <c r="G175" i="2"/>
  <c r="E177" i="2"/>
  <c r="F179" i="2"/>
  <c r="G179" i="2"/>
  <c r="E179" i="2"/>
  <c r="F181" i="2"/>
  <c r="G181" i="2"/>
  <c r="E181" i="2"/>
  <c r="E176" i="2" s="1"/>
  <c r="E175" i="2" s="1"/>
  <c r="F163" i="2"/>
  <c r="F162" i="2" s="1"/>
  <c r="F161" i="2" s="1"/>
  <c r="F160" i="2" s="1"/>
  <c r="F159" i="2" s="1"/>
  <c r="G163" i="2"/>
  <c r="G162" i="2" s="1"/>
  <c r="G161" i="2"/>
  <c r="G160" i="2" s="1"/>
  <c r="E163" i="2"/>
  <c r="E162" i="2"/>
  <c r="E161" i="2"/>
  <c r="E160" i="2" s="1"/>
  <c r="F167" i="2"/>
  <c r="F166" i="2"/>
  <c r="F165" i="2" s="1"/>
  <c r="G167" i="2"/>
  <c r="G166" i="2" s="1"/>
  <c r="G165" i="2" s="1"/>
  <c r="E167" i="2"/>
  <c r="E166" i="2" s="1"/>
  <c r="E165" i="2" s="1"/>
  <c r="F153" i="2"/>
  <c r="G153" i="2"/>
  <c r="E153" i="2"/>
  <c r="E152" i="2" s="1"/>
  <c r="F155" i="2"/>
  <c r="G155" i="2"/>
  <c r="E155" i="2"/>
  <c r="E151" i="2"/>
  <c r="E150" i="2" s="1"/>
  <c r="E149" i="2" s="1"/>
  <c r="F157" i="2"/>
  <c r="F152" i="2" s="1"/>
  <c r="F151" i="2" s="1"/>
  <c r="F150" i="2" s="1"/>
  <c r="F149" i="2" s="1"/>
  <c r="G157" i="2"/>
  <c r="E157" i="2"/>
  <c r="F147" i="2"/>
  <c r="F146" i="2" s="1"/>
  <c r="F145" i="2" s="1"/>
  <c r="G147" i="2"/>
  <c r="G146" i="2"/>
  <c r="G145" i="2" s="1"/>
  <c r="E147" i="2"/>
  <c r="E146" i="2"/>
  <c r="E145" i="2" s="1"/>
  <c r="F143" i="2"/>
  <c r="F142" i="2" s="1"/>
  <c r="F141" i="2" s="1"/>
  <c r="F140" i="2" s="1"/>
  <c r="G143" i="2"/>
  <c r="G142" i="2" s="1"/>
  <c r="G141" i="2"/>
  <c r="G140" i="2" s="1"/>
  <c r="E143" i="2"/>
  <c r="E142" i="2" s="1"/>
  <c r="E141" i="2" s="1"/>
  <c r="E140" i="2" s="1"/>
  <c r="E139" i="2" s="1"/>
  <c r="F137" i="2"/>
  <c r="F136" i="2" s="1"/>
  <c r="F135" i="2"/>
  <c r="F134" i="2" s="1"/>
  <c r="F133" i="2" s="1"/>
  <c r="G137" i="2"/>
  <c r="G136" i="2"/>
  <c r="G135" i="2"/>
  <c r="G134" i="2" s="1"/>
  <c r="G133" i="2" s="1"/>
  <c r="E137" i="2"/>
  <c r="E136" i="2"/>
  <c r="E135" i="2" s="1"/>
  <c r="E134" i="2" s="1"/>
  <c r="E133" i="2" s="1"/>
  <c r="F131" i="2"/>
  <c r="F130" i="2" s="1"/>
  <c r="F129" i="2" s="1"/>
  <c r="F128" i="2" s="1"/>
  <c r="F127" i="2" s="1"/>
  <c r="G131" i="2"/>
  <c r="G130" i="2" s="1"/>
  <c r="G129" i="2"/>
  <c r="G128" i="2" s="1"/>
  <c r="G127" i="2" s="1"/>
  <c r="E131" i="2"/>
  <c r="E130" i="2"/>
  <c r="E129" i="2"/>
  <c r="E128" i="2" s="1"/>
  <c r="E127" i="2" s="1"/>
  <c r="F125" i="2"/>
  <c r="G125" i="2"/>
  <c r="E125" i="2"/>
  <c r="F123" i="2"/>
  <c r="F122" i="2"/>
  <c r="F121" i="2"/>
  <c r="G123" i="2"/>
  <c r="E123" i="2"/>
  <c r="E122" i="2" s="1"/>
  <c r="E121" i="2" s="1"/>
  <c r="F119" i="2"/>
  <c r="G119" i="2"/>
  <c r="E119" i="2"/>
  <c r="F117" i="2"/>
  <c r="G117" i="2"/>
  <c r="E117" i="2"/>
  <c r="F115" i="2"/>
  <c r="F112" i="2" s="1"/>
  <c r="G115" i="2"/>
  <c r="E115" i="2"/>
  <c r="F113" i="2"/>
  <c r="G113" i="2"/>
  <c r="E113" i="2"/>
  <c r="E112" i="2" s="1"/>
  <c r="F106" i="2"/>
  <c r="G106" i="2"/>
  <c r="E106" i="2"/>
  <c r="F110" i="2"/>
  <c r="F109" i="2" s="1"/>
  <c r="F108" i="2" s="1"/>
  <c r="G110" i="2"/>
  <c r="G109" i="2" s="1"/>
  <c r="G108" i="2" s="1"/>
  <c r="E110" i="2"/>
  <c r="E109" i="2"/>
  <c r="E108" i="2" s="1"/>
  <c r="F104" i="2"/>
  <c r="F103" i="2"/>
  <c r="F102" i="2" s="1"/>
  <c r="G104" i="2"/>
  <c r="G103" i="2" s="1"/>
  <c r="G102" i="2" s="1"/>
  <c r="E104" i="2"/>
  <c r="E103" i="2" s="1"/>
  <c r="E102" i="2" s="1"/>
  <c r="E101" i="2" s="1"/>
  <c r="F99" i="2"/>
  <c r="F98" i="2" s="1"/>
  <c r="F97" i="2" s="1"/>
  <c r="F96" i="2" s="1"/>
  <c r="G99" i="2"/>
  <c r="G98" i="2" s="1"/>
  <c r="G97" i="2" s="1"/>
  <c r="G96" i="2" s="1"/>
  <c r="E99" i="2"/>
  <c r="E98" i="2" s="1"/>
  <c r="E97" i="2" s="1"/>
  <c r="E96" i="2" s="1"/>
  <c r="F91" i="2"/>
  <c r="G91" i="2"/>
  <c r="E91" i="2"/>
  <c r="F84" i="2"/>
  <c r="F83" i="2"/>
  <c r="G84" i="2"/>
  <c r="G83" i="2" s="1"/>
  <c r="E84" i="2"/>
  <c r="E83" i="2" s="1"/>
  <c r="F79" i="2"/>
  <c r="F78" i="2" s="1"/>
  <c r="F77" i="2" s="1"/>
  <c r="G79" i="2"/>
  <c r="G78" i="2" s="1"/>
  <c r="G77" i="2" s="1"/>
  <c r="E79" i="2"/>
  <c r="E78" i="2"/>
  <c r="F75" i="2"/>
  <c r="F74" i="2"/>
  <c r="F73" i="2" s="1"/>
  <c r="G75" i="2"/>
  <c r="G74" i="2" s="1"/>
  <c r="G73" i="2" s="1"/>
  <c r="E75" i="2"/>
  <c r="E74" i="2" s="1"/>
  <c r="E73" i="2" s="1"/>
  <c r="E58" i="2" s="1"/>
  <c r="F69" i="2"/>
  <c r="G69" i="2"/>
  <c r="E69" i="2"/>
  <c r="F61" i="2"/>
  <c r="F60" i="2"/>
  <c r="F59" i="2"/>
  <c r="F58" i="2" s="1"/>
  <c r="F57" i="2" s="1"/>
  <c r="G61" i="2"/>
  <c r="E61" i="2"/>
  <c r="E60" i="2" s="1"/>
  <c r="E59" i="2" s="1"/>
  <c r="F51" i="2"/>
  <c r="G51" i="2"/>
  <c r="E51" i="2"/>
  <c r="F41" i="2"/>
  <c r="F40" i="2" s="1"/>
  <c r="F39" i="2" s="1"/>
  <c r="G41" i="2"/>
  <c r="G40" i="2" s="1"/>
  <c r="G39" i="2" s="1"/>
  <c r="G31" i="2" s="1"/>
  <c r="E41" i="2"/>
  <c r="E40" i="2"/>
  <c r="E39" i="2" s="1"/>
  <c r="F37" i="2"/>
  <c r="G37" i="2"/>
  <c r="E37" i="2"/>
  <c r="F35" i="2"/>
  <c r="F34" i="2" s="1"/>
  <c r="F33" i="2" s="1"/>
  <c r="F32" i="2"/>
  <c r="F31" i="2" s="1"/>
  <c r="G35" i="2"/>
  <c r="G34" i="2" s="1"/>
  <c r="G33" i="2" s="1"/>
  <c r="G32" i="2"/>
  <c r="E35" i="2"/>
  <c r="F28" i="2"/>
  <c r="F27" i="2" s="1"/>
  <c r="F26" i="2" s="1"/>
  <c r="F25" i="2" s="1"/>
  <c r="G28" i="2"/>
  <c r="G27" i="2" s="1"/>
  <c r="G26" i="2"/>
  <c r="G25" i="2" s="1"/>
  <c r="E28" i="2"/>
  <c r="E27" i="2" s="1"/>
  <c r="E26" i="2" s="1"/>
  <c r="E25" i="2" s="1"/>
  <c r="F21" i="2"/>
  <c r="F20" i="2" s="1"/>
  <c r="F19" i="2"/>
  <c r="F18" i="2" s="1"/>
  <c r="G21" i="2"/>
  <c r="G20" i="2" s="1"/>
  <c r="G19" i="2" s="1"/>
  <c r="G18" i="2" s="1"/>
  <c r="E21" i="2"/>
  <c r="E20" i="2" s="1"/>
  <c r="E19" i="2"/>
  <c r="E18" i="2" s="1"/>
  <c r="E191" i="2"/>
  <c r="F191" i="2"/>
  <c r="G190" i="2"/>
  <c r="E159" i="2"/>
  <c r="E490" i="2"/>
  <c r="E489" i="2"/>
  <c r="E488" i="2" s="1"/>
  <c r="F139" i="2" l="1"/>
  <c r="G362" i="2"/>
  <c r="F170" i="2"/>
  <c r="F169" i="2" s="1"/>
  <c r="F17" i="2"/>
  <c r="F101" i="2"/>
  <c r="G159" i="2"/>
  <c r="G139" i="2" s="1"/>
  <c r="E77" i="2"/>
  <c r="E57" i="2" s="1"/>
  <c r="G152" i="2"/>
  <c r="G151" i="2" s="1"/>
  <c r="G150" i="2" s="1"/>
  <c r="G149" i="2" s="1"/>
  <c r="E170" i="2"/>
  <c r="E196" i="2"/>
  <c r="E195" i="2" s="1"/>
  <c r="E201" i="2"/>
  <c r="E251" i="2"/>
  <c r="E250" i="2" s="1"/>
  <c r="E249" i="2" s="1"/>
  <c r="F251" i="2"/>
  <c r="F250" i="2" s="1"/>
  <c r="F249" i="2" s="1"/>
  <c r="G307" i="2"/>
  <c r="G281" i="2" s="1"/>
  <c r="G280" i="2" s="1"/>
  <c r="E365" i="2"/>
  <c r="E364" i="2" s="1"/>
  <c r="E363" i="2" s="1"/>
  <c r="E362" i="2" s="1"/>
  <c r="F468" i="2"/>
  <c r="F467" i="2" s="1"/>
  <c r="F460" i="2"/>
  <c r="F446" i="2" s="1"/>
  <c r="F397" i="2" s="1"/>
  <c r="G122" i="2"/>
  <c r="G121" i="2" s="1"/>
  <c r="G101" i="2" s="1"/>
  <c r="G269" i="2"/>
  <c r="E286" i="2"/>
  <c r="E281" i="2" s="1"/>
  <c r="E280" i="2" s="1"/>
  <c r="G286" i="2"/>
  <c r="F334" i="2"/>
  <c r="F328" i="2" s="1"/>
  <c r="F327" i="2" s="1"/>
  <c r="E34" i="2"/>
  <c r="E33" i="2" s="1"/>
  <c r="E32" i="2" s="1"/>
  <c r="E31" i="2" s="1"/>
  <c r="E17" i="2" s="1"/>
  <c r="G60" i="2"/>
  <c r="G59" i="2" s="1"/>
  <c r="G58" i="2" s="1"/>
  <c r="G57" i="2" s="1"/>
  <c r="G17" i="2" s="1"/>
  <c r="G112" i="2"/>
  <c r="F176" i="2"/>
  <c r="F175" i="2" s="1"/>
  <c r="G170" i="2"/>
  <c r="G169" i="2" s="1"/>
  <c r="G215" i="2"/>
  <c r="G214" i="2" s="1"/>
  <c r="F269" i="2"/>
  <c r="F286" i="2"/>
  <c r="F281" i="2" s="1"/>
  <c r="F280" i="2" s="1"/>
  <c r="E406" i="2"/>
  <c r="E405" i="2" s="1"/>
  <c r="E404" i="2" s="1"/>
  <c r="E403" i="2" s="1"/>
  <c r="E397" i="2" s="1"/>
  <c r="G460" i="2"/>
  <c r="G446" i="2" s="1"/>
  <c r="G397" i="2" s="1"/>
  <c r="E355" i="2"/>
  <c r="E185" i="2"/>
  <c r="E184" i="2" s="1"/>
  <c r="E183" i="2" s="1"/>
  <c r="G202" i="2"/>
  <c r="G201" i="2" s="1"/>
  <c r="G196" i="2" s="1"/>
  <c r="G195" i="2" s="1"/>
  <c r="E216" i="2"/>
  <c r="F216" i="2"/>
  <c r="F215" i="2" s="1"/>
  <c r="F214" i="2" s="1"/>
  <c r="G251" i="2"/>
  <c r="G250" i="2" s="1"/>
  <c r="E334" i="2"/>
  <c r="E328" i="2" s="1"/>
  <c r="E327" i="2" s="1"/>
  <c r="E326" i="2" s="1"/>
  <c r="E468" i="2"/>
  <c r="E467" i="2" s="1"/>
  <c r="E460" i="2"/>
  <c r="E446" i="2" s="1"/>
  <c r="F201" i="2"/>
  <c r="F196" i="2" s="1"/>
  <c r="F195" i="2" s="1"/>
  <c r="E232" i="2"/>
  <c r="E231" i="2" s="1"/>
  <c r="G334" i="2"/>
  <c r="G328" i="2" s="1"/>
  <c r="G327" i="2" s="1"/>
  <c r="G326" i="2" s="1"/>
  <c r="F386" i="2"/>
  <c r="F385" i="2" s="1"/>
  <c r="F384" i="2" s="1"/>
  <c r="F383" i="2" s="1"/>
  <c r="F362" i="2" s="1"/>
  <c r="G490" i="2"/>
  <c r="G489" i="2" s="1"/>
  <c r="G488" i="2" s="1"/>
  <c r="F355" i="2"/>
  <c r="F326" i="2" l="1"/>
  <c r="F194" i="2"/>
  <c r="F517" i="2" s="1"/>
  <c r="E169" i="2"/>
  <c r="G249" i="2"/>
  <c r="G194" i="2" s="1"/>
  <c r="G517" i="2" s="1"/>
  <c r="E215" i="2"/>
  <c r="E214" i="2" s="1"/>
  <c r="E194" i="2" s="1"/>
  <c r="E517" i="2" l="1"/>
</calcChain>
</file>

<file path=xl/sharedStrings.xml><?xml version="1.0" encoding="utf-8"?>
<sst xmlns="http://schemas.openxmlformats.org/spreadsheetml/2006/main" count="2018" uniqueCount="546">
  <si>
    <t xml:space="preserve">          Подпрограмма "Организация и обеспечение осуществления бюджетного процесса, управление муниципальным долгом муниципального района" муниципальной программы "Управление муниципальными финансами Валдайского муниципального района на 2014-2020 годы"</t>
  </si>
  <si>
    <t>0510000000</t>
  </si>
  <si>
    <t>0510500000</t>
  </si>
  <si>
    <t>0510501000</t>
  </si>
  <si>
    <t>0510570280</t>
  </si>
  <si>
    <t xml:space="preserve">            Развитие информационной системы управления муниципальными финансами</t>
  </si>
  <si>
    <t>0520300000</t>
  </si>
  <si>
    <t>0520301000</t>
  </si>
  <si>
    <t xml:space="preserve">      Другие общегосударственные вопросы</t>
  </si>
  <si>
    <t>0113</t>
  </si>
  <si>
    <t xml:space="preserve">        Расходы на осуществление органами местного самоуправления отдельных государственных полномочий</t>
  </si>
  <si>
    <t>9500000000</t>
  </si>
  <si>
    <t xml:space="preserve">          Распределение межбюджетных трансфертов бюджетам городского и сельских поселений муниципального района</t>
  </si>
  <si>
    <t>9570000000</t>
  </si>
  <si>
    <t>9570070280</t>
  </si>
  <si>
    <t xml:space="preserve">                Субвенции</t>
  </si>
  <si>
    <t>530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</si>
  <si>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 правонарушениях" в рамках государственной программы Новгородской области "Управление государственными финансами Новгородской области на 2014-2020 годы"</t>
  </si>
  <si>
    <t>9570070650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</si>
  <si>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</si>
  <si>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</si>
  <si>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</si>
  <si>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</si>
  <si>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Субвенция бюджетам муниципальных районов для предоставления их бюджетам поселений на осуществление государственных полномочий по первичному воинскому учету на территориях, где отсутствуют военные комиссариаты, в рамках государственной программы Новгородской области "Управление государственными финансами Новгородской области на 2014-2020 годы"</t>
  </si>
  <si>
    <t>9570051180</t>
  </si>
  <si>
    <t xml:space="preserve">        Муниципальная программа "Развитие муниципальной службы и местного самоуправления в Валдайском муниципальном районе на 2014-2018 годы"</t>
  </si>
  <si>
    <t>1700000000</t>
  </si>
  <si>
    <t xml:space="preserve">            Определение потребности в обучении, переподготовке и повышении квалификации лиц, замещающих муниципальные должности, муниципальных служащих  и служащих Валдайского муниципального района</t>
  </si>
  <si>
    <t>1700700000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</si>
  <si>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</si>
  <si>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</si>
  <si>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</si>
  <si>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</si>
  <si>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Обеспечение исполнения долговых обязательств муниципального района</t>
  </si>
  <si>
    <t>0510100000</t>
  </si>
  <si>
    <t xml:space="preserve">              Обслуживание муниципального долга</t>
  </si>
  <si>
    <t>0510110050</t>
  </si>
  <si>
    <t xml:space="preserve">  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</si>
  <si>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</si>
  <si>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</si>
  <si>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</si>
  <si>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</si>
  <si>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</si>
  <si>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Субвенция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государственной программы Новгородской области "Управление государственными финансами Новгородской области на 2014-2020 годы"</t>
  </si>
  <si>
    <t>9570070100</t>
  </si>
  <si>
    <t xml:space="preserve">                Дотации на выравнивание бюджетной обеспеченности</t>
  </si>
  <si>
    <t>511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</si>
  <si>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</si>
  <si>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</si>
  <si>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функций исполнительно-распорядительного органа муниципального образования</t>
  </si>
  <si>
    <t>9100000000</t>
  </si>
  <si>
    <t xml:space="preserve">          Глава муниципального образования</t>
  </si>
  <si>
    <t>9110000000</t>
  </si>
  <si>
    <t xml:space="preserve">              Глава Валдайского муниципального района</t>
  </si>
  <si>
    <t>9110001000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</si>
  <si>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</si>
  <si>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</si>
  <si>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Расходы на обеспечение функций представительного органа муниципального образования</t>
  </si>
  <si>
    <t>9200000000</t>
  </si>
  <si>
    <t xml:space="preserve">          Дума Валдайского муниципального района</t>
  </si>
  <si>
    <t>9290000000</t>
  </si>
  <si>
    <t xml:space="preserve">              Расходы на обеспечение функций Думы Валдайского муниципального района</t>
  </si>
  <si>
    <t>9290001000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</si>
  <si>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</si>
  <si>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</si>
  <si>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Руководство и управление в сфере установленных функций органов местного самоуправления</t>
  </si>
  <si>
    <t>9190000000</t>
  </si>
  <si>
    <t>9190001000</t>
  </si>
  <si>
    <t>831</t>
  </si>
  <si>
    <t>852</t>
  </si>
  <si>
    <t>9190070280</t>
  </si>
  <si>
    <t xml:space="preserve">      Резервные фонды</t>
  </si>
  <si>
    <t>0111</t>
  </si>
  <si>
    <t xml:space="preserve">        Резервные фонды исполнительных органов муниципальных образований</t>
  </si>
  <si>
    <t>9300000000</t>
  </si>
  <si>
    <t xml:space="preserve">          Расходование средств резервных фондов по предупреждению и ликвидации чрезвычайных ситуаций и последствий стихийных бедствий</t>
  </si>
  <si>
    <t>9390000000</t>
  </si>
  <si>
    <t xml:space="preserve">              Резервный фонд Валдайского муниципального района</t>
  </si>
  <si>
    <t>9390010010</t>
  </si>
  <si>
    <t xml:space="preserve">                Резервные средства</t>
  </si>
  <si>
    <t>870</t>
  </si>
  <si>
    <t>0600000000</t>
  </si>
  <si>
    <t xml:space="preserve">            Развитие информационно-телекоммуникационной инфраструктуры Администрации Валдайского района</t>
  </si>
  <si>
    <t xml:space="preserve">              Обеспечение безопасности информационной телекоммуникационной инфраструктуры ОМСУ</t>
  </si>
  <si>
    <t xml:space="preserve">              Хозяйственное обслуживание имущества, услуги по транспортному обслуживанию, создание организационно-технических условий для функционирования органов местного самоуправления</t>
  </si>
  <si>
    <t>9190010020</t>
  </si>
  <si>
    <t>9190070650</t>
  </si>
  <si>
    <t>9190072300</t>
  </si>
  <si>
    <t xml:space="preserve">        Расходы муниципального образования на решение вопросов местного значения</t>
  </si>
  <si>
    <t>9400000000</t>
  </si>
  <si>
    <t xml:space="preserve">          Расходы на мероприятия по решению вопросов местного значения муниципального района</t>
  </si>
  <si>
    <t>9430000000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</si>
  <si>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</si>
  <si>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</si>
  <si>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</si>
  <si>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</si>
  <si>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Предупреждение и ликвидация последствий чрезвычайных ситуаций и стихийных бедствий</t>
  </si>
  <si>
    <t>9600000000</t>
  </si>
  <si>
    <t xml:space="preserve">          Расходы на содержание службы по предупреждению и ликвидации последствий чрезвычайных ситуаций и стихийных бедствий</t>
  </si>
  <si>
    <t>9690000000</t>
  </si>
  <si>
    <t xml:space="preserve">              Единая диспетчерско-дежурная служба Администрации Валдайского муниципального района</t>
  </si>
  <si>
    <t>9690010030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</si>
  <si>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</si>
  <si>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</si>
  <si>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</si>
  <si>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</si>
  <si>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>0700000000</t>
  </si>
  <si>
    <t xml:space="preserve">            Отлов, эвтаназия и утилизация безнадзорных животных</t>
  </si>
  <si>
    <t>0700100000</t>
  </si>
  <si>
    <t>0700170720</t>
  </si>
  <si>
    <t xml:space="preserve">          Расходы на исполнение прочих государственных полномочий</t>
  </si>
  <si>
    <t>9580000000</t>
  </si>
  <si>
    <t>9580070710</t>
  </si>
  <si>
    <t xml:space="preserve">      Дорожное хозяйство (дорожные фонды)</t>
  </si>
  <si>
    <t>0409</t>
  </si>
  <si>
    <t>2100000000</t>
  </si>
  <si>
    <t>2110000000</t>
  </si>
  <si>
    <t xml:space="preserve">            Содержание дорожного хозяйства на территории Валдайского муниципального района за счет средств областного бюджета и бюджета Валдайского муниципального района</t>
  </si>
  <si>
    <t>2110100000</t>
  </si>
  <si>
    <t xml:space="preserve">              Содержание автомобильных дорог общего пользования местного значения</t>
  </si>
  <si>
    <t>2110110610</t>
  </si>
  <si>
    <t xml:space="preserve">              Ремонт автомобильных дорог общего пользования местного значения</t>
  </si>
  <si>
    <t>2110110620</t>
  </si>
  <si>
    <t>2110171510</t>
  </si>
  <si>
    <t xml:space="preserve">      Другие вопросы в области национальной экономики</t>
  </si>
  <si>
    <t>0412</t>
  </si>
  <si>
    <t xml:space="preserve">        Муниципальная программа  "Обеспечение экономического развития Валдайского района на 2016 - 2020 годы"</t>
  </si>
  <si>
    <t>1300000000</t>
  </si>
  <si>
    <t xml:space="preserve">          Подпрограмма "Развитие малого и среднего предпринимательства" муниципальной программы "Обеспечение экономического развития Валдайского района на 2016 - 2020 годы"</t>
  </si>
  <si>
    <t>1320000000</t>
  </si>
  <si>
    <t xml:space="preserve">            Финансовая поддержка субъектов малого и среднего предпринимательства</t>
  </si>
  <si>
    <t>1320100000</t>
  </si>
  <si>
    <t xml:space="preserve">              Предоставление субсидий начинающим субъектам малого и среднего предпринимательства</t>
  </si>
  <si>
    <t>1320110080</t>
  </si>
  <si>
    <t xml:space="preserve">              Расходы на мероприятия по землеустройству и землепользованию</t>
  </si>
  <si>
    <t>9430010070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</si>
  <si>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</si>
  <si>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</si>
  <si>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</si>
  <si>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</si>
  <si>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Обязательные платежи и (или) взносы собственников помещений многоквартирного дома в целях оплаты работ, услуг по содержанию и ремонту общего имущества многоквартирного дома</t>
  </si>
  <si>
    <t>9430010150</t>
  </si>
  <si>
    <t xml:space="preserve">              Расходы по содержанию и обеспечению коммунальными услугами общего имущества жилого помещения, переданного в казну муниципального района</t>
  </si>
  <si>
    <t>9430010160</t>
  </si>
  <si>
    <t xml:space="preserve">              Капитальный ремонт муниципальных квартир</t>
  </si>
  <si>
    <t>9430010400</t>
  </si>
  <si>
    <t xml:space="preserve">  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</si>
  <si>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</si>
  <si>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Коммунальное хозяйство</t>
  </si>
  <si>
    <t>0502</t>
  </si>
  <si>
    <t>1100000000</t>
  </si>
  <si>
    <t xml:space="preserve">            Удовлетворение потребности населения Валдайского муниципального района в питьевой воде</t>
  </si>
  <si>
    <t>1100100000</t>
  </si>
  <si>
    <t xml:space="preserve">              Строительство общественных колодцев</t>
  </si>
  <si>
    <t>1100110310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</si>
  <si>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</si>
  <si>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</si>
  <si>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Проведение анализа состава и качества воды в общественных колодцах</t>
  </si>
  <si>
    <t>1100110320</t>
  </si>
  <si>
    <t xml:space="preserve">        Муниципальная программа "Развитие физической культуры и спорта в Валдайском муниципальном районе на 2016-2020 годы"</t>
  </si>
  <si>
    <t>0400000000</t>
  </si>
  <si>
    <t xml:space="preserve">            Развитие спорта и системы подготовки спортивного резерва на территории района</t>
  </si>
  <si>
    <t>0400300000</t>
  </si>
  <si>
    <t xml:space="preserve">              Обеспечение деятельности детской юношеской спортивной школы</t>
  </si>
  <si>
    <t>0400301040</t>
  </si>
  <si>
    <t>0400372300</t>
  </si>
  <si>
    <t xml:space="preserve">              Реализация прочих мероприятий муниципальной программы "Развитие муниципальной службы и местного самоуправления в Валдайском  муниципальном районе на 2014-2018 годы"</t>
  </si>
  <si>
    <t>1700799990</t>
  </si>
  <si>
    <t xml:space="preserve">      Пенсионное обеспечение</t>
  </si>
  <si>
    <t>1001</t>
  </si>
  <si>
    <t xml:space="preserve">              Выплата пенсий за выслугу лет муниципальным служащим, а также лицам, замещающим муниципальные должности в Валдайском муниципальном районе</t>
  </si>
  <si>
    <t>9190010040</t>
  </si>
  <si>
    <t xml:space="preserve">  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</si>
  <si>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</si>
  <si>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</si>
  <si>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</si>
  <si>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Муниципальная  программа "Обеспечение жильем молодых семей на территории Валдайского муниципального района на 2016-2018 годы"</t>
  </si>
  <si>
    <t>0300000000</t>
  </si>
  <si>
    <t xml:space="preserve">            Обеспечение предоставления молодым семьям социальных выплат на предоставление жилья экономического класса или строительство индивидуального жилого дома экономического класса, а также создание условий для привлечения молодыми семьями собственных средств, дополнительных финансовых средств кредитных и других организаций, предоставляющих кредиты и займы, в том числе ипотечные кредиты, для приобретения жилого помещения или строительства индивидуального жилого дома</t>
  </si>
  <si>
    <t>0300100000</t>
  </si>
  <si>
    <t xml:space="preserve">              Предоставление молодым семьям социальной выплаты на приобретение жилых помещений или строительство индивидуального жилого дома в рамках долгосрочной муниципальной программы "Обеспечение жильем молодых семей на территории Валдайского муниципального района на 2016-2018 годы"</t>
  </si>
  <si>
    <t>0300110090</t>
  </si>
  <si>
    <t xml:space="preserve">                Субсидии гражданам на приобретение жилья</t>
  </si>
  <si>
    <t>322</t>
  </si>
  <si>
    <t xml:space="preserve">          Расходы на предоставление мер социальной поддержки отдельным категориям граждан</t>
  </si>
  <si>
    <t>9560000000</t>
  </si>
  <si>
    <t xml:space="preserve">              Субвенция бюджетам муниципальных районов  области на предоставление социальной выплаты на компенсацию (возмещение) расходов граждан по уплате процентов  за пользование кредитом (займом) в рамках государственной программы Новгородской области "Устойчивое развитие сельских территорий в Новгородской области на 2014-2020 годы"</t>
  </si>
  <si>
    <t>9560070670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</si>
  <si>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</si>
  <si>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</si>
  <si>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>08501R0820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</si>
  <si>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</si>
  <si>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</si>
  <si>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</si>
  <si>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</si>
  <si>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Сохранение и развитие инфраструктуры отрасли физической культуры и спорта</t>
  </si>
  <si>
    <t>0400200000</t>
  </si>
  <si>
    <t xml:space="preserve">              Обеспечение деятельности муниципального автономного учреждения "Физкультурно-спортивный центр"</t>
  </si>
  <si>
    <t>0400201100</t>
  </si>
  <si>
    <t>0400272300</t>
  </si>
  <si>
    <t xml:space="preserve">              Организация участия сборных команд муниципального района по разным видам спорта в региональных и всероссийских Чемпионатах и Первенствах</t>
  </si>
  <si>
    <t>0400310190</t>
  </si>
  <si>
    <t xml:space="preserve">        Расходы на обеспечение деятельности органов финансово-бюджетного надзора</t>
  </si>
  <si>
    <t>9700000000</t>
  </si>
  <si>
    <t xml:space="preserve">          Председатель счетной палаты</t>
  </si>
  <si>
    <t>9710000000</t>
  </si>
  <si>
    <t xml:space="preserve">              Председатель Контрольно-счетной палаты Валдайского муниципального района</t>
  </si>
  <si>
    <t>9710001000</t>
  </si>
  <si>
    <t xml:space="preserve">          Расходы на обеспечение функций Контрольно-счетной палаты Валдайского муниципального района</t>
  </si>
  <si>
    <t>9790000000</t>
  </si>
  <si>
    <t>9790001000</t>
  </si>
  <si>
    <t xml:space="preserve">              Иные межбюджетные трансферты в связи с передачей полномочий контрольно – счетных органов городского и сельских поселений на основании заключенных соглашений</t>
  </si>
  <si>
    <t>9790002100</t>
  </si>
  <si>
    <t>0100000000</t>
  </si>
  <si>
    <t>0120000000</t>
  </si>
  <si>
    <t xml:space="preserve">            Ресурсное обеспечение деятельности комитета по реализации муниципальной программы</t>
  </si>
  <si>
    <t>0120100000</t>
  </si>
  <si>
    <t>0120101000</t>
  </si>
  <si>
    <t>0120172300</t>
  </si>
  <si>
    <t>0110000000</t>
  </si>
  <si>
    <t xml:space="preserve">            Исполнение обязательств муниципального района по оказанию мер социальной поддержки отдельным категориям граждан, установленных федеральным и областным законодательством</t>
  </si>
  <si>
    <t>0110100000</t>
  </si>
  <si>
    <t>0110152500</t>
  </si>
  <si>
    <t>0110170070</t>
  </si>
  <si>
    <t>0110170160</t>
  </si>
  <si>
    <t>0110170200</t>
  </si>
  <si>
    <t>0110170210</t>
  </si>
  <si>
    <t>0110170230</t>
  </si>
  <si>
    <t>0110170240</t>
  </si>
  <si>
    <t>0110170270</t>
  </si>
  <si>
    <t xml:space="preserve">              Субвенция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организаций, осуществляющих образовательную деятельность, расположенных в сельской местности, поселках городского типа Новгородской области 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</si>
  <si>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0110170310</t>
  </si>
  <si>
    <t>0110170400</t>
  </si>
  <si>
    <t>0110170410</t>
  </si>
  <si>
    <t>0110170420</t>
  </si>
  <si>
    <t>0110170430</t>
  </si>
  <si>
    <t>0110170690</t>
  </si>
  <si>
    <t xml:space="preserve">      Другие вопросы в области социальной политики</t>
  </si>
  <si>
    <t>1006</t>
  </si>
  <si>
    <t>0120170280</t>
  </si>
  <si>
    <t>Всего расходов:</t>
  </si>
  <si>
    <t>к решению Думы Валдайского</t>
  </si>
  <si>
    <t>муниципального района</t>
  </si>
  <si>
    <t>"О бюджете муниципального района</t>
  </si>
  <si>
    <t>руб. коп.</t>
  </si>
  <si>
    <t>Наименование</t>
  </si>
  <si>
    <t xml:space="preserve">на 2017 год и на плановый период </t>
  </si>
  <si>
    <t>2018 и 2019 годов"</t>
  </si>
  <si>
    <t>Сумма</t>
  </si>
  <si>
    <t>2017 год</t>
  </si>
  <si>
    <t>2018 год</t>
  </si>
  <si>
    <t>2019 год</t>
  </si>
  <si>
    <t>0703</t>
  </si>
  <si>
    <t xml:space="preserve">      Дополнительное образование детей</t>
  </si>
  <si>
    <t xml:space="preserve">                 Исполнение судебных актов Российской Федерации и мировых соглашений по возмещению причиненного вреда</t>
  </si>
  <si>
    <t xml:space="preserve">                Уплата прочих налогов, сборов</t>
  </si>
  <si>
    <t xml:space="preserve">      Молодежная политика</t>
  </si>
  <si>
    <t xml:space="preserve">        Муниципальная программа Валдайского района "Развитие культуры в Валдайском муниципальном районе (2017-2020 годы)"</t>
  </si>
  <si>
    <t xml:space="preserve">          Подпрограмма "Культура Валдайского района" муниципальной программы Валдайского района "Развитие культуры в Валдайском муниципальном районе (2017-2020 годы)"</t>
  </si>
  <si>
    <t xml:space="preserve">          Подпрограмма "Обеспечение муниципального управления в сфере культуры Валдайского муниципального района" муниципальной программы Валдайского района "Развитие культуры в Валдайском муниципальном районе (2017-2020 годы)"</t>
  </si>
  <si>
    <t xml:space="preserve">              Реализация прочих мероприятий подпрограммы "Культура Валдайского района" муниципальной программы Валдайского района "Развитие культуры в Валдайском муниципальном районе (2017-2020 годы)"</t>
  </si>
  <si>
    <t xml:space="preserve">        Муниципальная программа Валдайского района «Комплексные меры по обеспечению законности и противодействию правонарушениям на 2017-2019 годы»</t>
  </si>
  <si>
    <t>0900200000</t>
  </si>
  <si>
    <t>0900299990</t>
  </si>
  <si>
    <t xml:space="preserve">              Реализация прочих мероприятий муниципальной программы «Комплексные меры по обеспечению законности и противодействию правонарушениям на 2017-2019 годы»</t>
  </si>
  <si>
    <t xml:space="preserve">            Противодействие наркомании и зависимости от других психоактивных веществ в Валдайском муниципальном районе</t>
  </si>
  <si>
    <t xml:space="preserve">              Субвенция бюджетам муниципальных районов и городского округа на оплату жилищно-коммунальных услуг отдельным категориям граждан в рамках государственной программы Новгородской области "Социальная поддержка граждан в Новгородской области на 2014-2020 годы"</t>
  </si>
  <si>
    <t xml:space="preserve">              Субвенция бюджетам муниципальных районов на выполнение отдельных государственных 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сельских  населенных пунктах и поселках городского типа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</si>
  <si>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выплате социального пособия на погребение и возмещению стоимости услуг, предоставляемых согласно гарантированному перечню услуг по погребению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</si>
  <si>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 городского округа на осуществление отдельных государственных полномочий по присвоению статуса многодетной семьи и выдаче удостоверения, подтверждающего статус многодетной семьи,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</si>
  <si>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оказанию государственной социальной помощи малоимущим семьям, малоимущим одиноко проживающим гражданам и социальной поддержки лицам, оказавшимся в трудной жизненной ситуации на территории Новгородской области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</si>
  <si>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предоставлению льготы на проезд в транспорте междугородного сообщения к месту лечения и обратно детей,  нуждающихся в санаторно-курортном лечении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</si>
  <si>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предоставлению мер социальной поддержки ветеранов труда Новгородской области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</si>
  <si>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оказанию социальной поддержки малоимущим семьям (малоимущим одиноко проживающим гражданам) на газификацию их домовладений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</si>
  <si>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назначению и выплате пособий гражданам, имеющим детей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</si>
  <si>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предоставлению мер социальной поддержки отдельным категориям граждан в рамках государственной программы Новгородской области  "Социальная поддержка граждан в Новгородской области на 2014-2020 годы" - Ветераны труда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</si>
  <si>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предоставлению мер социальной поддержки отдельным категориям граждан в рамках государственной программы Новгородской области  "Социальная поддержка граждан в Новгородской области на 2014-2020 годы" - Труженики тыла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</si>
  <si>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предоставлению мер социальной поддержки отдельным категориям граждан в рамках государственной программы Новгородской области  "Социальная поддержка граждан в Новгородской области на 2014-2020 годы" - Реабилитированные лица и лица, признанные пострадавшими от политических репрессий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</si>
  <si>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назначению и выплате единовременного пособия одинокой матери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</si>
  <si>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Подпрограмма "Предоставление мер социальной поддержки отдельных категорий граждан" муниципальной программы "Предоставление мер социальной поддержки отдельным категориям граждан в Валдайском муниципальном районе (2016-2019 годы)"</t>
  </si>
  <si>
    <t xml:space="preserve">        Муниципальная программа "Предоставление мер социальной поддержки отдельным категориям граждан в Валдайском муниципальном районе (2016-2019 годы)"</t>
  </si>
  <si>
    <t xml:space="preserve">          Подпрограмма "Обеспечение государственного управления в сфере социальной защиты населения области" муниципальной программы "Предоставление мер социальной поддержки отдельным категориям граждан в Валдайском муниципальном районе (2016-2019 годы)"</t>
  </si>
  <si>
    <t>0840500000</t>
  </si>
  <si>
    <t xml:space="preserve">           Информационно-методическое сопровождение патриотического воспитания граждан</t>
  </si>
  <si>
    <t xml:space="preserve">           Реализация прочих мероприятий подпрограммы «Патриотическое воспитание населения Валдайского муниципального района»  муниципальной  программы Валдайского муниципального района «Развитие образования и молодежной политики в Валдайском муниципальном районе на 2014-2020 годы»</t>
  </si>
  <si>
    <t>0840599990</t>
  </si>
  <si>
    <t>0840600000</t>
  </si>
  <si>
    <t>0840699990</t>
  </si>
  <si>
    <t xml:space="preserve">           Совершенствование форм и методов работы по патриотическому воспитанию граждан</t>
  </si>
  <si>
    <t>0840700000</t>
  </si>
  <si>
    <t>0840799990</t>
  </si>
  <si>
    <t xml:space="preserve">               Военно-патриотическое воспитание детей и молодежи, развитие практики шефства воинских частей над образовательными организациями</t>
  </si>
  <si>
    <t xml:space="preserve">             Развитие волонтерского движения как важного элемента системы патриотического воспитания молодежи</t>
  </si>
  <si>
    <t>0840800000</t>
  </si>
  <si>
    <t>0840899990</t>
  </si>
  <si>
    <t>0840900000</t>
  </si>
  <si>
    <t>0840999990</t>
  </si>
  <si>
    <t xml:space="preserve">           Информационное обеспечение патриотического воспитания граждан</t>
  </si>
  <si>
    <t xml:space="preserve">              Субсидия бюджетам муниципальных районов и городского округа на формирование муниципальных дорожных фондов в рамках государственной программы Новгородской области "Совершенствование и содержание дорожного хозяйства Новгородской области (за исключением автомобильных дорог федерального значения) на 2014-2022 годы"</t>
  </si>
  <si>
    <t xml:space="preserve">        Муниципальная программа "Совершенствование и содержание дорожного хозяйства на территории Валдайского муниципального района на 2017-2019 годы"</t>
  </si>
  <si>
    <t xml:space="preserve">          Подпрограмма "Содержание дорожного хозяйства на территории Валдайского муниципального района за счет средств областного бюджета и бюджета Валдайского муниципального района" муниципальной программы "Совершенствование и содержание дорожного хозяйства на территории Валдайского муниципального района на 2017-2019 годы"</t>
  </si>
  <si>
    <t xml:space="preserve">        Муниципальная программа информатизации Валдайского муниципального района на 2017-2020 годы</t>
  </si>
  <si>
    <t>812</t>
  </si>
  <si>
    <t xml:space="preserve"> 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</si>
  <si>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 xml:space="preserve">        Муниципальная программа "Обеспечение населения Валдайского муниципального района питьевой водой на 2017-2019 годы"</t>
  </si>
  <si>
    <t>0600300000</t>
  </si>
  <si>
    <t>0600310530</t>
  </si>
  <si>
    <t xml:space="preserve">              Обеспечение сотрудников электронно-вычислительной техникой и ее обслуживание</t>
  </si>
  <si>
    <t>0600310540</t>
  </si>
  <si>
    <t xml:space="preserve">              Муниципальная программа Валдайского района «Комплексные меры по обеспечению законности и противодействию правонарушениям на 2017-2019 годы»</t>
  </si>
  <si>
    <t xml:space="preserve">            Реализация прочих мероприятий муниципальной программы «Комплексные меры по обеспечению законности и противодействию правонарушениям на 2017-2019 годы»</t>
  </si>
  <si>
    <t xml:space="preserve">             Профилактика терроризма, экстремизма и других правонарушений в Валдайском районе</t>
  </si>
  <si>
    <t>0900100000</t>
  </si>
  <si>
    <t>0900199990</t>
  </si>
  <si>
    <t>0900300000</t>
  </si>
  <si>
    <t>0900399990</t>
  </si>
  <si>
    <t xml:space="preserve">             Противодействие коррупции в Валдайском муниципальном районе</t>
  </si>
  <si>
    <t xml:space="preserve">             Реализация прочих мероприятий муниципальной программы «Комплексные меры по обеспечению законности и противодействию правонарушениям на 2017-2019 годы»</t>
  </si>
  <si>
    <t>1400000000</t>
  </si>
  <si>
    <t>1400100000</t>
  </si>
  <si>
    <t>1400110690</t>
  </si>
  <si>
    <t xml:space="preserve">             Муниципальная программа «газификация многоквартирных жилых домов №1, №3, №5, №6 по ул. Озерная д. Ивантеево Валдайского района Новгородской области на 2017 год»</t>
  </si>
  <si>
    <t xml:space="preserve">              Газификация территории Валдайского муниципального района</t>
  </si>
  <si>
    <t xml:space="preserve">               Проведение проектно-изыскательских работ для строительства фасадных и внутренних сетей газопровода в многоквартирных домах</t>
  </si>
  <si>
    <t>1500000000</t>
  </si>
  <si>
    <t>1500100000</t>
  </si>
  <si>
    <t>1500110600</t>
  </si>
  <si>
    <t xml:space="preserve">             Муниципальная программа «Текущий ремонт муниципальных квартир в доме №3 по ул. Озерная д. Ивантеево Валдайского района Новгородской области на 2017 год»</t>
  </si>
  <si>
    <t xml:space="preserve">            Приведение состояния многоквартирного дома №3 по ул. Озерная д. Ивантеево и муниципальных жилых помещений в соответствие с требованиями нормативно-технических документов</t>
  </si>
  <si>
    <t xml:space="preserve">              Текущий ремонт муниципальных квартир</t>
  </si>
  <si>
    <t xml:space="preserve">              Субвенция бюджетам муниципальных районов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сбора, утилизации и уничтожения биологических отходов, а также содержания скотомогильников (биотермических ям) на территории Новгородской области в соответствии с ветеринарно-санитарными правилами сбора, утилизации и уничтожения биологических отходов в рамках государственной программы Новгородской области "Обеспечение эпизоотического благополучия и безопасности продуктов животноводства в ветеринарно-санитарном отношении на территории Новгородской области на 2014-2019 годы"</t>
  </si>
  <si>
    <t xml:space="preserve">              Субвенция бюджетам муниципальных районов и городского округа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 в рамках государственной программы Новгородской области «Обеспечение эпизоотического благополучия и безопасности продуктов животноводства в ветеринарно-санитарном отношении на территории Новгородской области на 2014-2019 годы»</t>
  </si>
  <si>
    <t xml:space="preserve">              Субвенции бюджетам муниципальных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государственной программы Новгородской области «Развитие образования, науки и молодежной политики в Новгородской области на 2014-2020 годы»</t>
  </si>
  <si>
    <t>412</t>
  </si>
  <si>
    <t xml:space="preserve">              Бюджетные инвестиции на приобретение объектов недвижимого имущества в государственную (муниципальную) собственность</t>
  </si>
  <si>
    <t>9560054850</t>
  </si>
  <si>
    <t xml:space="preserve">          Субсидия бюджетам муниципальных районов и городского округа на осуществление полномочий Российской Федерации по обеспечению жильем граждан, уволенных с военной службы (службы), и приравненных к ним лиц в соответствии с федеральной целевой программой «Жилище» на 2015-2020 годы</t>
  </si>
  <si>
    <t xml:space="preserve">              Субвенция бюджетам муниципальных районов и городского округа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осуществляемое образовательными организациями,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 в рамках государственной программы Новгородской области "Развитие образования и молодежной политики в Новгородской области на 2014-2020 годы"</t>
  </si>
  <si>
    <t xml:space="preserve">             Субвенция бюджетам муниципальных районов и городского округа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осуществляемое образовательными организациями,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 в рамках государственной программы Новгородской области "Развитие образования и молодежной политики в Новгородской области на 2014-2020 годы"</t>
  </si>
  <si>
    <t>9190099990</t>
  </si>
  <si>
    <t xml:space="preserve">              Условно утвержденные расходы</t>
  </si>
  <si>
    <t xml:space="preserve">                Руководство и управление в сфере установленных функций органов местного самоуправления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</si>
  <si>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бюджета  на 2017 год и на плановый период 2018 и 2019 годы</t>
  </si>
  <si>
    <t>0400100000</t>
  </si>
  <si>
    <t>0400110170</t>
  </si>
  <si>
    <t xml:space="preserve">         Развитие физической культуры и массового спорта на территории района</t>
  </si>
  <si>
    <t xml:space="preserve">         Организация и проведение спортивно-массовых и физкультурных мероприятий с людьми с ограниченными возможностями</t>
  </si>
  <si>
    <t>0400210180</t>
  </si>
  <si>
    <t xml:space="preserve">           Приобретение спортивного инвентаря и оборудования для организации проведения физкультурно-массовых и спортивных мероприятий, проводимых на территории района</t>
  </si>
  <si>
    <t xml:space="preserve">        Муниципальная программа "Отлов безнадзорных животных на территории Валдайского муниципального района в 2017-2019 годы"</t>
  </si>
  <si>
    <t xml:space="preserve">            Стимулирование социальной активности, достижений ТОС, добившихся значительных успехов в общественной работе, внесших значительный вклад  в развитие местного самоуправления</t>
  </si>
  <si>
    <t>1700600000</t>
  </si>
  <si>
    <t>1700699990</t>
  </si>
  <si>
    <t xml:space="preserve">                Иные выплаты населению</t>
  </si>
  <si>
    <t>360</t>
  </si>
  <si>
    <t xml:space="preserve">                       Приложение 9</t>
  </si>
  <si>
    <t xml:space="preserve">          Субсидии автономным учреждениям на иные цели</t>
  </si>
  <si>
    <t xml:space="preserve"> Субсидии автономным учреждениям на иные цели</t>
  </si>
  <si>
    <t>Питание льготных воспитанников дошкольных образовательных учреждений</t>
  </si>
  <si>
    <t xml:space="preserve">от 29.12.2016  № </t>
  </si>
  <si>
    <t>Разд.</t>
  </si>
  <si>
    <t>Ц.ст.</t>
  </si>
  <si>
    <t>Расх.</t>
  </si>
  <si>
    <t>0000000000</t>
  </si>
  <si>
    <t>000</t>
  </si>
  <si>
    <t xml:space="preserve">    ОБРАЗОВАНИЕ</t>
  </si>
  <si>
    <t>0700</t>
  </si>
  <si>
    <t xml:space="preserve">      Общее образование</t>
  </si>
  <si>
    <t>0702</t>
  </si>
  <si>
    <t>0200000000</t>
  </si>
  <si>
    <t>0210000000</t>
  </si>
  <si>
    <t xml:space="preserve">            Развитие художественного образования в сфере культуры, сохранение кадрового потенциала, повышение профессионального уровня, престижности и привлекательности профессии работника культуры</t>
  </si>
  <si>
    <t>0210200000</t>
  </si>
  <si>
    <t xml:space="preserve">              Обеспечение деятельности учреждений дополнительного образования детей в сфере культуры</t>
  </si>
  <si>
    <t>0210201010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</si>
  <si>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</si>
  <si>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</si>
  <si>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Субсидии бюджетным учреждениям на иные цели</t>
  </si>
  <si>
    <t>612</t>
  </si>
  <si>
    <t xml:space="preserve">            Оказание муниципальных услуг (работ), выполняемых муниципальными учреждениями культуры и учреждением дополнительного образования детей в сфере культуры</t>
  </si>
  <si>
    <t>0210400000</t>
  </si>
  <si>
    <t>0210401010</t>
  </si>
  <si>
    <t xml:space="preserve">              Субсидия бюджетам муниципальных районов на софинансирование расходов муниципальных казенных, бюджетных и автономных  учреждений по приобретению коммунальных услуг в рамках государственной программы Новгородской области "Управление государственными финансами Новгородской области на 2014-2020 годы"</t>
  </si>
  <si>
    <t>0210472300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</si>
  <si>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</si>
  <si>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</si>
  <si>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</si>
  <si>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</si>
  <si>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Обеспечение прав граждан на равный доступ к культурным ценностям и участию в культурной жизни, создание условий для развития и реализации творческих способностей каждой личности</t>
  </si>
  <si>
    <t>0210100000</t>
  </si>
  <si>
    <t xml:space="preserve">              Обеспечение деятельности библиотек</t>
  </si>
  <si>
    <t>0210101030</t>
  </si>
  <si>
    <t>0210199990</t>
  </si>
  <si>
    <t xml:space="preserve">            Укрепление и модернизация материально-технической базы учреждений культуры и дополнительного образования детей в сфере культуры</t>
  </si>
  <si>
    <t>0210300000</t>
  </si>
  <si>
    <t xml:space="preserve">              Софинансирование к субсидии бюджетам муниципальных районов, городского округа на укрепление материально-технической базы муниципальных учреждений, подведомственных органам местного самоуправления муниципальных районов, городского округа, реализующих полномочия в сфере культуры, в рамках государственной программы Новгородской области "Развитие культуры и туризма в Новгородской области 2014-2020 годы"</t>
  </si>
  <si>
    <t>0210320010</t>
  </si>
  <si>
    <t xml:space="preserve">              Обеспечение деятельности централизованных клубных систем, домов народного творчества, автоклубов</t>
  </si>
  <si>
    <t>0210401020</t>
  </si>
  <si>
    <t>0210401030</t>
  </si>
  <si>
    <t>0900000000</t>
  </si>
  <si>
    <t xml:space="preserve">      Другие вопросы в области культуры, кинематографии</t>
  </si>
  <si>
    <t>0804</t>
  </si>
  <si>
    <t>0220000000</t>
  </si>
  <si>
    <t xml:space="preserve">            Ресурсное обеспечение деятельности комитета культуры и туризма по реализации муниципальной программы</t>
  </si>
  <si>
    <t>0220100000</t>
  </si>
  <si>
    <t xml:space="preserve">              Расходы на обеспечение функций органов местного самоуправления</t>
  </si>
  <si>
    <t>0220101000</t>
  </si>
  <si>
    <t xml:space="preserve">                Фонд оплаты труда государственных (муниципальных) органов</t>
  </si>
  <si>
    <t>121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</si>
  <si>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</si>
  <si>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</si>
  <si>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</si>
  <si>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</si>
  <si>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Закупка товаров, работ, услуг в сфере информационно-коммуникационных технологий</t>
  </si>
  <si>
    <t>242</t>
  </si>
  <si>
    <t xml:space="preserve">                Прочая закупка товаров, работ и услуг для обеспечения государственных (муниципальных) нужд</t>
  </si>
  <si>
    <t>244</t>
  </si>
  <si>
    <t xml:space="preserve">                Уплата налога на имущество организаций и земельного налога</t>
  </si>
  <si>
    <t>851</t>
  </si>
  <si>
    <t xml:space="preserve">                Уплата иных платежей</t>
  </si>
  <si>
    <t>853</t>
  </si>
  <si>
    <t>0220172300</t>
  </si>
  <si>
    <t xml:space="preserve">        Муниципальная программа "Управление муниципальными финансами Валдайского муниципального района на 2014-2020 годы"</t>
  </si>
  <si>
    <t>0500000000</t>
  </si>
  <si>
    <t xml:space="preserve">          Подпрограмма "Повышение эффективности бюджетных расходов Валдайского муниципального района" муниципальной программы "Управление муниципальными финансами Валдайского муниципального района на 2014-2020 годы"</t>
  </si>
  <si>
    <t>0520000000</t>
  </si>
  <si>
    <t xml:space="preserve">      Дошкольное образование</t>
  </si>
  <si>
    <t>0701</t>
  </si>
  <si>
    <t xml:space="preserve">        Муниципальная программа Валдайского муниципального района "Развитие образования и молодежной политики в Валдайском муниципальном районе на 2014-2020 годы"</t>
  </si>
  <si>
    <t>0800000000</t>
  </si>
  <si>
    <t xml:space="preserve">          Подпрограмма "Развитие дошкольного и общего образования в Валдайском муниципальном районе"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</si>
  <si>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0810000000</t>
  </si>
  <si>
    <t xml:space="preserve">            Создание условий для получения качественного образования</t>
  </si>
  <si>
    <t>0810200000</t>
  </si>
  <si>
    <t xml:space="preserve">              Софинансирование к субсидии бюджетам муниципальных районов и городского округа на 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</si>
  <si>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0810220040</t>
  </si>
  <si>
    <t xml:space="preserve">                Субсидии автономным учреждениям на иные цели</t>
  </si>
  <si>
    <t>622</t>
  </si>
  <si>
    <t xml:space="preserve">          Подпрограмма "Обеспечение реализации муниципальной программы и прочие мероприятия в области образования и молодежной политики в Валдайском муниципальном районе"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</si>
  <si>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0860000000</t>
  </si>
  <si>
    <t xml:space="preserve">            Обеспечение выполнения муниципальных заданий</t>
  </si>
  <si>
    <t>0860100000</t>
  </si>
  <si>
    <t xml:space="preserve">              Обеспечение деятельности дошкольных образовательных учреждений (организаций)  в части расходов, осуществляемых за счет средств бюджета муниципального района</t>
  </si>
  <si>
    <t>0860101050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</si>
  <si>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</si>
  <si>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</si>
  <si>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0860170040</t>
  </si>
  <si>
    <t>0860172300</t>
  </si>
  <si>
    <t xml:space="preserve">            Обеспечение выполнения государственных полномочий</t>
  </si>
  <si>
    <t>0860200000</t>
  </si>
  <si>
    <t>0860210140</t>
  </si>
  <si>
    <t xml:space="preserve">                Приобретение товаров, работ, услуг в пользу граждан в целях их социального обеспечения</t>
  </si>
  <si>
    <t>323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</si>
  <si>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оказанию социальной поддержки обучающимся муниципальных образовательных организаций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</si>
  <si>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0860270060</t>
  </si>
  <si>
    <t xml:space="preserve">            Повышение эффективности и качества услуг в сфере общего образования</t>
  </si>
  <si>
    <t>0810100000</t>
  </si>
  <si>
    <t xml:space="preserve">              Софинансирование субсидии бюджетам муниципальных районов и городского округа на приобретение или изготовление бланков документов об образовании и (или) о квалификации муниципальными образовательными организациями</t>
  </si>
  <si>
    <t>0810120060</t>
  </si>
  <si>
    <t xml:space="preserve">              Субвенция бюджетам муниципальных районов и городского округа на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</si>
  <si>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0810270500</t>
  </si>
  <si>
    <t xml:space="preserve">              Субвенция бюджетам муниципальных районов и городского округа на обеспечение доступа к информационно-телекоммуникационной сети "Интернет" на 2015-2017 годы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</si>
  <si>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0810270570</t>
  </si>
  <si>
    <t xml:space="preserve">          Подпрограмма "Развитие дополнительного образования в Валдайском муниципальном районе"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</si>
  <si>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0820000000</t>
  </si>
  <si>
    <t xml:space="preserve">            Создание социально-экономических условий для удовлетворения потребностей в интеллектуальном, духовном и физическом развитии детей, их профессионального самоопределения</t>
  </si>
  <si>
    <t>0820100000</t>
  </si>
  <si>
    <t xml:space="preserve">              Обеспечение деятельности дополнительного образования в общеобразовательных учреждениях и муниципального автономного образовательного учреждения дополнительного образования детей "Центр дополнительного образования "Пульс"</t>
  </si>
  <si>
    <t>0820101070</t>
  </si>
  <si>
    <t>0820172300</t>
  </si>
  <si>
    <t xml:space="preserve">            Формирование целостной системы выявления, продвижения и поддержки одаренных детей, инициативной и талантливой молодежи</t>
  </si>
  <si>
    <t>0820300000</t>
  </si>
  <si>
    <t xml:space="preserve">              Поддержка одаренных детей</t>
  </si>
  <si>
    <t>0820310130</t>
  </si>
  <si>
    <t xml:space="preserve">              Обеспечение деятельности общеобразовательных учреждений (организаций)  в части расходов, осуществляемых за счет средств бюджета муниципального района</t>
  </si>
  <si>
    <t>0860101060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</si>
  <si>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</si>
  <si>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</si>
  <si>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        Субвенция бюджетам муниципальных районов и городского округа на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</si>
  <si>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0860270630</t>
  </si>
  <si>
    <t xml:space="preserve">            Обеспечение деятельности комитета</t>
  </si>
  <si>
    <t>0860300000</t>
  </si>
  <si>
    <t>0860301060</t>
  </si>
  <si>
    <t>0707</t>
  </si>
  <si>
    <t xml:space="preserve">            Содействие в организации каникулярного образовательного отдыха, здорового образа жизни</t>
  </si>
  <si>
    <t>0820200000</t>
  </si>
  <si>
    <t xml:space="preserve">              Организация каникулярного отдыха (оздоровление) детей</t>
  </si>
  <si>
    <t>0820210120</t>
  </si>
  <si>
    <t xml:space="preserve">          Подпрограмма "Вовлечение молодежи Валдайского муниципального района в социальную практику"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</si>
  <si>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0830000000</t>
  </si>
  <si>
    <t xml:space="preserve">            Кадровое и информационное обеспечение молодежной политики Валдайского муниципального района</t>
  </si>
  <si>
    <t>0830100000</t>
  </si>
  <si>
    <t xml:space="preserve">              Реализация прочих мероприятий подпрограммы "Вовлечение молодежи Валдайского муниципального района в социальную практику"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</si>
  <si>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0830199990</t>
  </si>
  <si>
    <t xml:space="preserve">            Поддержка молодой семьи в Валдайском муниципальном районе</t>
  </si>
  <si>
    <t>0830200000</t>
  </si>
  <si>
    <t xml:space="preserve">              Реализация прочих мероприятий подпрограммы "Вовлечение молодежи Валдайского муниципального района в социальную практику"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</si>
  <si>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0830299990</t>
  </si>
  <si>
    <t xml:space="preserve">            Поддержка молодежи, оказавшейся в трудной жизненной ситуации</t>
  </si>
  <si>
    <t>0830300000</t>
  </si>
  <si>
    <t xml:space="preserve">              Реализация прочих мероприятий подпрограммы "Вовлечение молодежи Валдайского муниципального района в социальную практику"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</si>
  <si>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0830399990</t>
  </si>
  <si>
    <t xml:space="preserve">            Содействие в организации летнего отдыха, здорового образа жизни, молодежного туризма</t>
  </si>
  <si>
    <t>0830400000</t>
  </si>
  <si>
    <t>0830499990</t>
  </si>
  <si>
    <t xml:space="preserve">            Выявление, продвижение и поддержка активности молодежи и ее достижений в различных сферах деятельности, в том числе по волонтерскому движению</t>
  </si>
  <si>
    <t>0830500000</t>
  </si>
  <si>
    <t>0830599990</t>
  </si>
  <si>
    <t xml:space="preserve">            Развитие инфраструктуры учреждений по работе с молодежью</t>
  </si>
  <si>
    <t>0830700000</t>
  </si>
  <si>
    <t xml:space="preserve">              Обеспечение деятельности муниципального автономного учреждения "Молодежный центр "Юность"</t>
  </si>
  <si>
    <t>0830701080</t>
  </si>
  <si>
    <t>0830772300</t>
  </si>
  <si>
    <t xml:space="preserve">          Подпрограмма "Патриотическое воспитание населения Валдайского муниципального района"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</si>
  <si>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0840000000</t>
  </si>
  <si>
    <t xml:space="preserve">              Реализация прочих мероприятий подпрограммы "Патриотическое воспитание населения Валдайского муниципального района"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</si>
  <si>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 xml:space="preserve">            Организация работы по увековечению памяти погибших при защите Отечества на территории муниципального района и использованию поисковой работы в вопросах патриотического воспитания</t>
  </si>
  <si>
    <t>0840400000</t>
  </si>
  <si>
    <t>0840499990</t>
  </si>
  <si>
    <t xml:space="preserve">      Другие вопросы в области образования</t>
  </si>
  <si>
    <t>0709</t>
  </si>
  <si>
    <t>0860301000</t>
  </si>
  <si>
    <t xml:space="preserve">              Учреждение по финансовому, методическому и хозяйственному обеспечению муниципальной системы образования</t>
  </si>
  <si>
    <t>0860301090</t>
  </si>
  <si>
    <t xml:space="preserve">              Субвенция бюджетам муниципальных районов и городского округа на возмещение затрат по содержанию штатных единиц, осуществляющих переданные отдельные государственные полномочия области в рамках государственной программы Новгородской области "Управление государственными финансами Новгородской области на 2014-2020 годы"</t>
  </si>
  <si>
    <t>0860370280</t>
  </si>
  <si>
    <t>0860372300</t>
  </si>
  <si>
    <t xml:space="preserve">    СОЦИАЛЬНАЯ ПОЛИТИКА</t>
  </si>
  <si>
    <t>1000</t>
  </si>
  <si>
    <t xml:space="preserve">      Охрана семьи и детства</t>
  </si>
  <si>
    <t>1004</t>
  </si>
  <si>
    <t xml:space="preserve">          Подпрограмма "Социальная адаптация детей-сирот и детей, оставшихся без попечения родителей, а также лиц из числа детей-сирот и детей, оставшихся без попечения родителей"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</si>
  <si>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0850000000</t>
  </si>
  <si>
    <t xml:space="preserve">            Ресурсное и материально-техническое обеспечение процесса социализации детей-сирот, а также лиц из числа детей-сирот</t>
  </si>
  <si>
    <t>0850100000</t>
  </si>
  <si>
    <t xml:space="preserve">              Субвенция бюджетам муниципальных районов и городского округа на единовременную выплату лицам из числа детей-сирот и детей, оставшихся без попечения родителей, на текущий ремонт находящихся в их собственности жилых помещений, расположенных на территории Новгородской области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</si>
  <si>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0850170600</t>
  </si>
  <si>
    <t xml:space="preserve">              Субвенция бюджетам муниципальных районов и городского округа на компенсацию родительской платы родителям (законным представителям) детей, посещающих образовательные организации, реализующие образовательную программу дошкольного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</si>
  <si>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0860270010</t>
  </si>
  <si>
    <t xml:space="preserve">              Субвенция бюджетам муниципальных районов и городского округа на содержание ребенка в семье опекуна и приемной семье, а также вознаграждение, причитающееся приемному родителю 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</si>
  <si>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0860270130</t>
  </si>
  <si>
    <t xml:space="preserve">    ОБЩЕГОСУДАРСТВЕННЫЕ ВОПРОСЫ</t>
  </si>
  <si>
    <t>0100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</si>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</sst>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 Cyr"/>
      <charset val="204"/>
    </font>
    <font>
      <b/>
      <sz val="12"/>
      <name val="Arial Cyr"/>
      <charset val="204"/>
    </font>
    <font>
      <b/>
      <sz val="11"/>
      <name val="Calibri"/>
      <family val="2"/>
      <charset val="204"/>
    </font>
    <font>
      <sz val="10"/>
      <name val="Arial Cyr"/>
      <family val="2"/>
    </font>
    <font>
      <sz val="11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0"/>
      <name val="Arial CYR"/>
      <family val="2"/>
    </font>
    <font>
      <sz val="11"/>
      <name val="Calibri"/>
      <family val="2"/>
    </font>
    <font>
      <sz val="10"/>
      <color indexed="8"/>
      <name val="Arial Cyr"/>
      <family val="2"/>
    </font>
    <font>
      <sz val="12"/>
      <name val="Calibri"/>
      <family val="2"/>
      <charset val="204"/>
    </font>
    <font>
      <sz val="8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5" fillId="2" borderId="0"/>
    <xf numFmtId="0" fontId="15" fillId="0" borderId="0">
      <alignment wrapText="1"/>
    </xf>
    <xf numFmtId="0" fontId="15" fillId="0" borderId="0"/>
    <xf numFmtId="0" fontId="16" fillId="0" borderId="0">
      <alignment horizontal="center"/>
    </xf>
    <xf numFmtId="0" fontId="15" fillId="0" borderId="0">
      <alignment horizontal="right"/>
    </xf>
    <xf numFmtId="0" fontId="15" fillId="2" borderId="14"/>
    <xf numFmtId="0" fontId="15" fillId="0" borderId="15">
      <alignment horizontal="center" vertical="center" wrapText="1"/>
    </xf>
    <xf numFmtId="0" fontId="15" fillId="2" borderId="16"/>
    <xf numFmtId="0" fontId="15" fillId="2" borderId="0">
      <alignment shrinkToFit="1"/>
    </xf>
    <xf numFmtId="0" fontId="17" fillId="0" borderId="16">
      <alignment horizontal="right"/>
    </xf>
    <xf numFmtId="4" fontId="17" fillId="3" borderId="16">
      <alignment horizontal="right" vertical="top" shrinkToFit="1"/>
    </xf>
    <xf numFmtId="4" fontId="17" fillId="4" borderId="16">
      <alignment horizontal="right" vertical="top" shrinkToFit="1"/>
    </xf>
    <xf numFmtId="0" fontId="15" fillId="0" borderId="0">
      <alignment horizontal="left" wrapText="1"/>
    </xf>
    <xf numFmtId="0" fontId="17" fillId="0" borderId="15">
      <alignment vertical="top" wrapText="1"/>
    </xf>
    <xf numFmtId="49" fontId="15" fillId="0" borderId="15">
      <alignment horizontal="center" vertical="top" shrinkToFit="1"/>
    </xf>
    <xf numFmtId="4" fontId="17" fillId="3" borderId="15">
      <alignment horizontal="right" vertical="top" shrinkToFit="1"/>
    </xf>
    <xf numFmtId="4" fontId="17" fillId="4" borderId="15">
      <alignment horizontal="right" vertical="top" shrinkToFit="1"/>
    </xf>
    <xf numFmtId="0" fontId="15" fillId="2" borderId="17"/>
    <xf numFmtId="0" fontId="15" fillId="2" borderId="17">
      <alignment horizontal="center"/>
    </xf>
    <xf numFmtId="4" fontId="17" fillId="0" borderId="15">
      <alignment horizontal="right" vertical="top" shrinkToFit="1"/>
    </xf>
    <xf numFmtId="49" fontId="15" fillId="0" borderId="15">
      <alignment horizontal="left" vertical="top" wrapText="1" indent="2"/>
    </xf>
    <xf numFmtId="4" fontId="15" fillId="0" borderId="15">
      <alignment horizontal="right" vertical="top" shrinkToFit="1"/>
    </xf>
    <xf numFmtId="0" fontId="15" fillId="2" borderId="17">
      <alignment shrinkToFit="1"/>
    </xf>
    <xf numFmtId="0" fontId="15" fillId="2" borderId="16">
      <alignment horizontal="center"/>
    </xf>
  </cellStyleXfs>
  <cellXfs count="47">
    <xf numFmtId="0" fontId="0" fillId="0" borderId="0" xfId="0"/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49" fontId="6" fillId="0" borderId="15" xfId="20" applyNumberFormat="1" applyFont="1" applyFill="1" applyAlignment="1" applyProtection="1">
      <alignment horizontal="center" vertical="center" shrinkToFit="1"/>
    </xf>
    <xf numFmtId="4" fontId="6" fillId="0" borderId="15" xfId="20" applyNumberFormat="1" applyFont="1" applyFill="1" applyAlignment="1" applyProtection="1">
      <alignment horizontal="right" vertical="center" shrinkToFit="1"/>
    </xf>
    <xf numFmtId="4" fontId="6" fillId="0" borderId="15" xfId="21" applyNumberFormat="1" applyFont="1" applyFill="1" applyAlignment="1" applyProtection="1">
      <alignment horizontal="right" vertical="center" shrinkToFit="1"/>
    </xf>
    <xf numFmtId="4" fontId="6" fillId="0" borderId="3" xfId="20" applyNumberFormat="1" applyFont="1" applyFill="1" applyBorder="1" applyAlignment="1" applyProtection="1">
      <alignment horizontal="right" vertical="center" shrinkToFit="1"/>
    </xf>
    <xf numFmtId="49" fontId="6" fillId="0" borderId="4" xfId="20" applyNumberFormat="1" applyFont="1" applyFill="1" applyBorder="1" applyAlignment="1" applyProtection="1">
      <alignment horizontal="center" vertical="center" shrinkToFit="1"/>
    </xf>
    <xf numFmtId="4" fontId="6" fillId="0" borderId="5" xfId="20" applyNumberFormat="1" applyFont="1" applyFill="1" applyBorder="1" applyAlignment="1" applyProtection="1">
      <alignment horizontal="right" vertical="center" shrinkToFit="1"/>
    </xf>
    <xf numFmtId="49" fontId="9" fillId="0" borderId="15" xfId="20" applyNumberFormat="1" applyFont="1" applyFill="1" applyAlignment="1" applyProtection="1">
      <alignment horizontal="center" vertical="center" shrinkToFit="1"/>
    </xf>
    <xf numFmtId="4" fontId="9" fillId="0" borderId="15" xfId="20" applyNumberFormat="1" applyFont="1" applyFill="1" applyAlignment="1" applyProtection="1">
      <alignment horizontal="right" vertical="center" shrinkToFit="1"/>
    </xf>
    <xf numFmtId="4" fontId="9" fillId="0" borderId="15" xfId="21" applyNumberFormat="1" applyFont="1" applyFill="1" applyAlignment="1" applyProtection="1">
      <alignment horizontal="right" vertical="center" shrinkToFit="1"/>
    </xf>
    <xf numFmtId="0" fontId="12" fillId="0" borderId="15" xfId="19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/>
      <protection locked="0"/>
    </xf>
    <xf numFmtId="49" fontId="10" fillId="0" borderId="15" xfId="20" applyNumberFormat="1" applyFont="1" applyFill="1" applyAlignment="1" applyProtection="1">
      <alignment horizontal="center" vertical="center" shrinkToFit="1"/>
    </xf>
    <xf numFmtId="4" fontId="10" fillId="0" borderId="15" xfId="20" applyNumberFormat="1" applyFont="1" applyFill="1" applyAlignment="1" applyProtection="1">
      <alignment horizontal="right" vertical="center" shrinkToFit="1"/>
    </xf>
    <xf numFmtId="0" fontId="6" fillId="0" borderId="15" xfId="19" applyNumberFormat="1" applyFont="1" applyFill="1" applyAlignment="1" applyProtection="1">
      <alignment vertical="center" wrapText="1"/>
    </xf>
    <xf numFmtId="49" fontId="3" fillId="0" borderId="15" xfId="20" applyNumberFormat="1" applyFont="1" applyFill="1" applyAlignment="1" applyProtection="1">
      <alignment horizontal="center" vertical="center" shrinkToFit="1"/>
    </xf>
    <xf numFmtId="0" fontId="9" fillId="0" borderId="6" xfId="0" applyFont="1" applyFill="1" applyBorder="1" applyAlignment="1">
      <alignment horizontal="center" vertical="center" wrapText="1"/>
    </xf>
    <xf numFmtId="4" fontId="3" fillId="0" borderId="15" xfId="20" applyNumberFormat="1" applyFont="1" applyFill="1" applyAlignment="1" applyProtection="1">
      <alignment horizontal="right" vertical="center" shrinkToFit="1"/>
    </xf>
    <xf numFmtId="0" fontId="3" fillId="0" borderId="15" xfId="19" applyNumberFormat="1" applyFont="1" applyFill="1" applyAlignment="1" applyProtection="1">
      <alignment vertical="center" wrapText="1"/>
    </xf>
    <xf numFmtId="0" fontId="0" fillId="0" borderId="0" xfId="0" applyFont="1" applyFill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right" vertical="center"/>
    </xf>
    <xf numFmtId="0" fontId="10" fillId="0" borderId="15" xfId="19" applyNumberFormat="1" applyFont="1" applyFill="1" applyAlignment="1" applyProtection="1">
      <alignment vertical="center" wrapText="1"/>
    </xf>
    <xf numFmtId="4" fontId="6" fillId="0" borderId="6" xfId="0" applyNumberFormat="1" applyFont="1" applyFill="1" applyBorder="1" applyAlignment="1" applyProtection="1">
      <alignment horizontal="right" vertical="center"/>
      <protection locked="0"/>
    </xf>
    <xf numFmtId="0" fontId="9" fillId="0" borderId="15" xfId="19" applyNumberFormat="1" applyFont="1" applyFill="1" applyAlignment="1" applyProtection="1">
      <alignment vertical="center" wrapText="1"/>
    </xf>
    <xf numFmtId="4" fontId="10" fillId="0" borderId="2" xfId="0" applyNumberFormat="1" applyFont="1" applyFill="1" applyBorder="1" applyAlignment="1" applyProtection="1">
      <alignment horizontal="right" vertical="center"/>
    </xf>
    <xf numFmtId="0" fontId="6" fillId="0" borderId="0" xfId="8" applyNumberFormat="1" applyFont="1" applyFill="1" applyAlignment="1" applyProtection="1">
      <alignment vertical="center"/>
    </xf>
    <xf numFmtId="0" fontId="6" fillId="0" borderId="0" xfId="8" applyNumberFormat="1" applyFont="1" applyFill="1" applyAlignment="1" applyProtection="1">
      <alignment horizontal="right" vertical="center"/>
    </xf>
    <xf numFmtId="0" fontId="0" fillId="0" borderId="0" xfId="0" applyFont="1" applyFill="1" applyAlignment="1" applyProtection="1">
      <alignment horizontal="right" vertical="center"/>
      <protection locked="0"/>
    </xf>
    <xf numFmtId="4" fontId="0" fillId="0" borderId="0" xfId="0" applyNumberFormat="1" applyFont="1" applyFill="1" applyAlignment="1" applyProtection="1">
      <alignment horizontal="right" vertical="center"/>
      <protection locked="0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 applyProtection="1">
      <alignment horizontal="right" vertical="center"/>
    </xf>
    <xf numFmtId="0" fontId="13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9"/>
  <sheetViews>
    <sheetView tabSelected="1" zoomScaleNormal="100" workbookViewId="0">
      <selection activeCell="A9" sqref="A9"/>
    </sheetView>
  </sheetViews>
  <sheetFormatPr defaultColWidth="9.1796875" defaultRowHeight="14.5" outlineLevelRow="7" x14ac:dyDescent="0.35"/>
  <cols>
    <col min="1" max="1" width="75.81640625" style="2" customWidth="1"/>
    <col min="2" max="2" width="7.7265625" style="2" customWidth="1"/>
    <col min="3" max="3" width="11.54296875" style="2" customWidth="1"/>
    <col min="4" max="4" width="7.7265625" style="2" customWidth="1"/>
    <col min="5" max="5" width="14.54296875" style="31" customWidth="1"/>
    <col min="6" max="6" width="14.1796875" style="31" customWidth="1"/>
    <col min="7" max="7" width="15" style="31" customWidth="1"/>
    <col min="8" max="16384" width="9.1796875" style="2"/>
  </cols>
  <sheetData>
    <row r="1" spans="1:7" x14ac:dyDescent="0.35">
      <c r="E1" s="35" t="s">
        <v>355</v>
      </c>
      <c r="F1" s="35"/>
      <c r="G1" s="35"/>
    </row>
    <row r="2" spans="1:7" x14ac:dyDescent="0.35">
      <c r="A2" s="22"/>
      <c r="C2" s="1"/>
      <c r="D2" s="22"/>
      <c r="E2" s="36" t="s">
        <v>241</v>
      </c>
      <c r="F2" s="36"/>
      <c r="G2" s="36"/>
    </row>
    <row r="3" spans="1:7" x14ac:dyDescent="0.35">
      <c r="A3" s="22"/>
      <c r="C3" s="1"/>
      <c r="D3" s="22"/>
      <c r="E3" s="36" t="s">
        <v>242</v>
      </c>
      <c r="F3" s="36"/>
      <c r="G3" s="36"/>
    </row>
    <row r="4" spans="1:7" x14ac:dyDescent="0.35">
      <c r="A4" s="22"/>
      <c r="C4" s="1"/>
      <c r="D4" s="22"/>
      <c r="E4" s="36" t="s">
        <v>243</v>
      </c>
      <c r="F4" s="36"/>
      <c r="G4" s="36"/>
    </row>
    <row r="5" spans="1:7" x14ac:dyDescent="0.35">
      <c r="A5" s="22"/>
      <c r="C5" s="1"/>
      <c r="D5" s="22"/>
      <c r="E5" s="36" t="s">
        <v>246</v>
      </c>
      <c r="F5" s="36"/>
      <c r="G5" s="36"/>
    </row>
    <row r="6" spans="1:7" x14ac:dyDescent="0.35">
      <c r="A6" s="22"/>
      <c r="C6" s="1"/>
      <c r="D6" s="22"/>
      <c r="E6" s="36" t="s">
        <v>247</v>
      </c>
      <c r="F6" s="36"/>
      <c r="G6" s="36"/>
    </row>
    <row r="7" spans="1:7" ht="15.5" x14ac:dyDescent="0.35">
      <c r="A7" s="22"/>
      <c r="C7" s="1"/>
      <c r="D7" s="22"/>
      <c r="E7" s="41" t="s">
        <v>359</v>
      </c>
      <c r="F7" s="42"/>
      <c r="G7" s="42"/>
    </row>
    <row r="8" spans="1:7" x14ac:dyDescent="0.35">
      <c r="A8" s="22"/>
      <c r="B8" s="22"/>
      <c r="C8" s="1"/>
      <c r="D8" s="22"/>
      <c r="E8" s="1"/>
      <c r="F8" s="1"/>
      <c r="G8" s="1"/>
    </row>
    <row r="9" spans="1:7" x14ac:dyDescent="0.35">
      <c r="A9" s="22"/>
      <c r="B9" s="22"/>
      <c r="C9" s="22"/>
      <c r="D9" s="22"/>
      <c r="E9" s="1"/>
      <c r="F9" s="1"/>
      <c r="G9" s="1"/>
    </row>
    <row r="10" spans="1:7" x14ac:dyDescent="0.35">
      <c r="A10" s="22"/>
      <c r="B10" s="22"/>
      <c r="C10" s="22"/>
      <c r="D10" s="22"/>
      <c r="E10" s="1"/>
      <c r="F10" s="1"/>
      <c r="G10" s="1"/>
    </row>
    <row r="11" spans="1:7" x14ac:dyDescent="0.35">
      <c r="A11" s="22"/>
      <c r="B11" s="22"/>
      <c r="C11" s="22"/>
      <c r="D11" s="22"/>
      <c r="E11" s="1"/>
      <c r="F11" s="1"/>
      <c r="G11" s="1"/>
    </row>
    <row r="12" spans="1:7" ht="32.25" customHeight="1" x14ac:dyDescent="0.35">
      <c r="A12" s="43" t="s">
        <v>342</v>
      </c>
      <c r="B12" s="43"/>
      <c r="C12" s="43"/>
      <c r="D12" s="43"/>
      <c r="E12" s="43"/>
      <c r="F12" s="43"/>
      <c r="G12" s="43"/>
    </row>
    <row r="13" spans="1:7" ht="15.5" x14ac:dyDescent="0.35">
      <c r="A13" s="44"/>
      <c r="B13" s="44"/>
      <c r="C13" s="44"/>
      <c r="D13" s="44"/>
      <c r="E13" s="44"/>
      <c r="F13" s="44"/>
      <c r="G13" s="44"/>
    </row>
    <row r="14" spans="1:7" x14ac:dyDescent="0.35">
      <c r="A14" s="23"/>
      <c r="B14" s="23"/>
      <c r="C14" s="23"/>
      <c r="D14" s="23"/>
      <c r="E14" s="24"/>
      <c r="F14" s="24"/>
      <c r="G14" s="24" t="s">
        <v>244</v>
      </c>
    </row>
    <row r="15" spans="1:7" x14ac:dyDescent="0.35">
      <c r="A15" s="45" t="s">
        <v>245</v>
      </c>
      <c r="B15" s="33" t="s">
        <v>360</v>
      </c>
      <c r="C15" s="33" t="s">
        <v>361</v>
      </c>
      <c r="D15" s="33" t="s">
        <v>362</v>
      </c>
      <c r="E15" s="37" t="s">
        <v>248</v>
      </c>
      <c r="F15" s="38"/>
      <c r="G15" s="39"/>
    </row>
    <row r="16" spans="1:7" x14ac:dyDescent="0.35">
      <c r="A16" s="46"/>
      <c r="B16" s="34"/>
      <c r="C16" s="34"/>
      <c r="D16" s="34"/>
      <c r="E16" s="19" t="s">
        <v>249</v>
      </c>
      <c r="F16" s="19" t="s">
        <v>250</v>
      </c>
      <c r="G16" s="19" t="s">
        <v>251</v>
      </c>
    </row>
    <row r="17" spans="1:7" s="3" customFormat="1" outlineLevel="1" x14ac:dyDescent="0.35">
      <c r="A17" s="21" t="s">
        <v>542</v>
      </c>
      <c r="B17" s="18" t="s">
        <v>543</v>
      </c>
      <c r="C17" s="18" t="s">
        <v>363</v>
      </c>
      <c r="D17" s="18" t="s">
        <v>364</v>
      </c>
      <c r="E17" s="20">
        <f>E18+E25+E31+E57+E96+E101</f>
        <v>46545902</v>
      </c>
      <c r="F17" s="20">
        <f>F18+F25+F31+F57+F96+F101</f>
        <v>45884954</v>
      </c>
      <c r="G17" s="20">
        <f>G18+G25+G31+G57+G96+G101</f>
        <v>46743702</v>
      </c>
    </row>
    <row r="18" spans="1:7" ht="25" outlineLevel="2" x14ac:dyDescent="0.35">
      <c r="A18" s="17" t="s">
        <v>47</v>
      </c>
      <c r="B18" s="4" t="s">
        <v>48</v>
      </c>
      <c r="C18" s="4" t="s">
        <v>363</v>
      </c>
      <c r="D18" s="4" t="s">
        <v>364</v>
      </c>
      <c r="E18" s="5">
        <f t="shared" ref="E18:G20" si="0">E19</f>
        <v>1851075.73</v>
      </c>
      <c r="F18" s="5">
        <f t="shared" si="0"/>
        <v>1851075.73</v>
      </c>
      <c r="G18" s="5">
        <f t="shared" si="0"/>
        <v>1851075.73</v>
      </c>
    </row>
    <row r="19" spans="1:7" ht="25" outlineLevel="3" x14ac:dyDescent="0.35">
      <c r="A19" s="17" t="s">
        <v>49</v>
      </c>
      <c r="B19" s="4" t="s">
        <v>48</v>
      </c>
      <c r="C19" s="4" t="s">
        <v>50</v>
      </c>
      <c r="D19" s="4" t="s">
        <v>364</v>
      </c>
      <c r="E19" s="5">
        <f t="shared" si="0"/>
        <v>1851075.73</v>
      </c>
      <c r="F19" s="5">
        <f t="shared" si="0"/>
        <v>1851075.73</v>
      </c>
      <c r="G19" s="5">
        <f t="shared" si="0"/>
        <v>1851075.73</v>
      </c>
    </row>
    <row r="20" spans="1:7" outlineLevel="4" x14ac:dyDescent="0.35">
      <c r="A20" s="17" t="s">
        <v>51</v>
      </c>
      <c r="B20" s="4" t="s">
        <v>48</v>
      </c>
      <c r="C20" s="4" t="s">
        <v>52</v>
      </c>
      <c r="D20" s="4" t="s">
        <v>364</v>
      </c>
      <c r="E20" s="5">
        <f t="shared" si="0"/>
        <v>1851075.73</v>
      </c>
      <c r="F20" s="5">
        <f t="shared" si="0"/>
        <v>1851075.73</v>
      </c>
      <c r="G20" s="5">
        <f t="shared" si="0"/>
        <v>1851075.73</v>
      </c>
    </row>
    <row r="21" spans="1:7" outlineLevel="6" x14ac:dyDescent="0.35">
      <c r="A21" s="17" t="s">
        <v>53</v>
      </c>
      <c r="B21" s="4" t="s">
        <v>48</v>
      </c>
      <c r="C21" s="4" t="s">
        <v>54</v>
      </c>
      <c r="D21" s="4" t="s">
        <v>364</v>
      </c>
      <c r="E21" s="5">
        <f>E22+E23+E24</f>
        <v>1851075.73</v>
      </c>
      <c r="F21" s="5">
        <f>F22+F23+F24</f>
        <v>1851075.73</v>
      </c>
      <c r="G21" s="5">
        <f>G22+G23+G24</f>
        <v>1851075.73</v>
      </c>
    </row>
    <row r="22" spans="1:7" outlineLevel="7" x14ac:dyDescent="0.35">
      <c r="A22" s="17" t="s">
        <v>408</v>
      </c>
      <c r="B22" s="4" t="s">
        <v>48</v>
      </c>
      <c r="C22" s="4" t="s">
        <v>54</v>
      </c>
      <c r="D22" s="4" t="s">
        <v>409</v>
      </c>
      <c r="E22" s="5">
        <v>1401684</v>
      </c>
      <c r="F22" s="5">
        <v>1401684</v>
      </c>
      <c r="G22" s="6">
        <v>1401684</v>
      </c>
    </row>
    <row r="23" spans="1:7" ht="25" outlineLevel="7" x14ac:dyDescent="0.35">
      <c r="A23" s="17" t="s">
        <v>410</v>
      </c>
      <c r="B23" s="4" t="s">
        <v>48</v>
      </c>
      <c r="C23" s="4" t="s">
        <v>54</v>
      </c>
      <c r="D23" s="4" t="s">
        <v>411</v>
      </c>
      <c r="E23" s="5">
        <v>40100</v>
      </c>
      <c r="F23" s="5">
        <v>40100</v>
      </c>
      <c r="G23" s="6">
        <v>40100</v>
      </c>
    </row>
    <row r="24" spans="1:7" ht="25" outlineLevel="7" x14ac:dyDescent="0.35">
      <c r="A24" s="17" t="s">
        <v>412</v>
      </c>
      <c r="B24" s="4" t="s">
        <v>48</v>
      </c>
      <c r="C24" s="4" t="s">
        <v>54</v>
      </c>
      <c r="D24" s="4" t="s">
        <v>413</v>
      </c>
      <c r="E24" s="5">
        <v>409291.73</v>
      </c>
      <c r="F24" s="5">
        <v>409291.73</v>
      </c>
      <c r="G24" s="6">
        <v>409291.73</v>
      </c>
    </row>
    <row r="25" spans="1:7" ht="25" outlineLevel="2" x14ac:dyDescent="0.35">
      <c r="A25" s="17" t="s">
        <v>55</v>
      </c>
      <c r="B25" s="4" t="s">
        <v>56</v>
      </c>
      <c r="C25" s="4" t="s">
        <v>363</v>
      </c>
      <c r="D25" s="4" t="s">
        <v>364</v>
      </c>
      <c r="E25" s="5">
        <f t="shared" ref="E25:G27" si="1">E26</f>
        <v>40000</v>
      </c>
      <c r="F25" s="5">
        <f t="shared" si="1"/>
        <v>40000</v>
      </c>
      <c r="G25" s="5">
        <f t="shared" si="1"/>
        <v>40000</v>
      </c>
    </row>
    <row r="26" spans="1:7" ht="25" outlineLevel="3" x14ac:dyDescent="0.35">
      <c r="A26" s="17" t="s">
        <v>57</v>
      </c>
      <c r="B26" s="4" t="s">
        <v>56</v>
      </c>
      <c r="C26" s="4" t="s">
        <v>58</v>
      </c>
      <c r="D26" s="4" t="s">
        <v>364</v>
      </c>
      <c r="E26" s="5">
        <f t="shared" si="1"/>
        <v>40000</v>
      </c>
      <c r="F26" s="5">
        <f t="shared" si="1"/>
        <v>40000</v>
      </c>
      <c r="G26" s="5">
        <f t="shared" si="1"/>
        <v>40000</v>
      </c>
    </row>
    <row r="27" spans="1:7" outlineLevel="4" x14ac:dyDescent="0.35">
      <c r="A27" s="17" t="s">
        <v>59</v>
      </c>
      <c r="B27" s="4" t="s">
        <v>56</v>
      </c>
      <c r="C27" s="4" t="s">
        <v>60</v>
      </c>
      <c r="D27" s="4" t="s">
        <v>364</v>
      </c>
      <c r="E27" s="5">
        <f t="shared" si="1"/>
        <v>40000</v>
      </c>
      <c r="F27" s="5">
        <f t="shared" si="1"/>
        <v>40000</v>
      </c>
      <c r="G27" s="5">
        <f t="shared" si="1"/>
        <v>40000</v>
      </c>
    </row>
    <row r="28" spans="1:7" outlineLevel="6" x14ac:dyDescent="0.35">
      <c r="A28" s="17" t="s">
        <v>61</v>
      </c>
      <c r="B28" s="4" t="s">
        <v>56</v>
      </c>
      <c r="C28" s="4" t="s">
        <v>62</v>
      </c>
      <c r="D28" s="4" t="s">
        <v>364</v>
      </c>
      <c r="E28" s="5">
        <f>E29+E30</f>
        <v>40000</v>
      </c>
      <c r="F28" s="5">
        <f>F29+F30</f>
        <v>40000</v>
      </c>
      <c r="G28" s="5">
        <f>G29+G30</f>
        <v>40000</v>
      </c>
    </row>
    <row r="29" spans="1:7" ht="25" outlineLevel="7" x14ac:dyDescent="0.35">
      <c r="A29" s="17" t="s">
        <v>414</v>
      </c>
      <c r="B29" s="4" t="s">
        <v>56</v>
      </c>
      <c r="C29" s="4" t="s">
        <v>62</v>
      </c>
      <c r="D29" s="4" t="s">
        <v>415</v>
      </c>
      <c r="E29" s="5">
        <v>10000</v>
      </c>
      <c r="F29" s="5">
        <v>10000</v>
      </c>
      <c r="G29" s="6">
        <v>10000</v>
      </c>
    </row>
    <row r="30" spans="1:7" ht="25" outlineLevel="7" x14ac:dyDescent="0.35">
      <c r="A30" s="17" t="s">
        <v>416</v>
      </c>
      <c r="B30" s="4" t="s">
        <v>56</v>
      </c>
      <c r="C30" s="4" t="s">
        <v>62</v>
      </c>
      <c r="D30" s="4" t="s">
        <v>417</v>
      </c>
      <c r="E30" s="5">
        <v>30000</v>
      </c>
      <c r="F30" s="5">
        <v>30000</v>
      </c>
      <c r="G30" s="6">
        <v>30000</v>
      </c>
    </row>
    <row r="31" spans="1:7" ht="37.5" outlineLevel="2" x14ac:dyDescent="0.35">
      <c r="A31" s="17" t="s">
        <v>63</v>
      </c>
      <c r="B31" s="4" t="s">
        <v>64</v>
      </c>
      <c r="C31" s="4" t="s">
        <v>363</v>
      </c>
      <c r="D31" s="4" t="s">
        <v>364</v>
      </c>
      <c r="E31" s="5">
        <f>E32+E39</f>
        <v>28347524.27</v>
      </c>
      <c r="F31" s="5">
        <f>F32+F39</f>
        <v>27488776.27</v>
      </c>
      <c r="G31" s="5">
        <f>G32+G39</f>
        <v>28347524.27</v>
      </c>
    </row>
    <row r="32" spans="1:7" ht="37.5" outlineLevel="3" x14ac:dyDescent="0.35">
      <c r="A32" s="17" t="s">
        <v>280</v>
      </c>
      <c r="B32" s="4" t="s">
        <v>64</v>
      </c>
      <c r="C32" s="4" t="s">
        <v>213</v>
      </c>
      <c r="D32" s="4" t="s">
        <v>364</v>
      </c>
      <c r="E32" s="5">
        <f t="shared" ref="E32:G33" si="2">E33</f>
        <v>179800</v>
      </c>
      <c r="F32" s="5">
        <f t="shared" si="2"/>
        <v>179800</v>
      </c>
      <c r="G32" s="5">
        <f t="shared" si="2"/>
        <v>179800</v>
      </c>
    </row>
    <row r="33" spans="1:7" ht="50" outlineLevel="4" x14ac:dyDescent="0.35">
      <c r="A33" s="17" t="s">
        <v>281</v>
      </c>
      <c r="B33" s="4" t="s">
        <v>64</v>
      </c>
      <c r="C33" s="4" t="s">
        <v>214</v>
      </c>
      <c r="D33" s="4" t="s">
        <v>364</v>
      </c>
      <c r="E33" s="5">
        <f t="shared" si="2"/>
        <v>179800</v>
      </c>
      <c r="F33" s="5">
        <f t="shared" si="2"/>
        <v>179800</v>
      </c>
      <c r="G33" s="5">
        <f t="shared" si="2"/>
        <v>179800</v>
      </c>
    </row>
    <row r="34" spans="1:7" ht="25" outlineLevel="5" x14ac:dyDescent="0.35">
      <c r="A34" s="17" t="s">
        <v>215</v>
      </c>
      <c r="B34" s="4" t="s">
        <v>64</v>
      </c>
      <c r="C34" s="4" t="s">
        <v>216</v>
      </c>
      <c r="D34" s="4" t="s">
        <v>364</v>
      </c>
      <c r="E34" s="5">
        <f>E35+E37</f>
        <v>179800</v>
      </c>
      <c r="F34" s="5">
        <f>F35+F37</f>
        <v>179800</v>
      </c>
      <c r="G34" s="5">
        <f>G35+G37</f>
        <v>179800</v>
      </c>
    </row>
    <row r="35" spans="1:7" outlineLevel="6" x14ac:dyDescent="0.35">
      <c r="A35" s="17" t="s">
        <v>406</v>
      </c>
      <c r="B35" s="4" t="s">
        <v>64</v>
      </c>
      <c r="C35" s="4" t="s">
        <v>217</v>
      </c>
      <c r="D35" s="4" t="s">
        <v>364</v>
      </c>
      <c r="E35" s="5">
        <f>E36</f>
        <v>51300</v>
      </c>
      <c r="F35" s="5">
        <f>F36</f>
        <v>51300</v>
      </c>
      <c r="G35" s="5">
        <f>G36</f>
        <v>51300</v>
      </c>
    </row>
    <row r="36" spans="1:7" ht="25" outlineLevel="7" x14ac:dyDescent="0.35">
      <c r="A36" s="17" t="s">
        <v>416</v>
      </c>
      <c r="B36" s="4" t="s">
        <v>64</v>
      </c>
      <c r="C36" s="4" t="s">
        <v>217</v>
      </c>
      <c r="D36" s="4" t="s">
        <v>417</v>
      </c>
      <c r="E36" s="5">
        <v>51300</v>
      </c>
      <c r="F36" s="5">
        <v>51300</v>
      </c>
      <c r="G36" s="6">
        <v>51300</v>
      </c>
    </row>
    <row r="37" spans="1:7" ht="50" outlineLevel="6" x14ac:dyDescent="0.35">
      <c r="A37" s="17" t="s">
        <v>382</v>
      </c>
      <c r="B37" s="4" t="s">
        <v>64</v>
      </c>
      <c r="C37" s="4" t="s">
        <v>218</v>
      </c>
      <c r="D37" s="4" t="s">
        <v>364</v>
      </c>
      <c r="E37" s="5">
        <f>E38</f>
        <v>128500</v>
      </c>
      <c r="F37" s="5">
        <f>F38</f>
        <v>128500</v>
      </c>
      <c r="G37" s="5">
        <f>G38</f>
        <v>128500</v>
      </c>
    </row>
    <row r="38" spans="1:7" ht="25" outlineLevel="7" x14ac:dyDescent="0.35">
      <c r="A38" s="17" t="s">
        <v>416</v>
      </c>
      <c r="B38" s="4" t="s">
        <v>64</v>
      </c>
      <c r="C38" s="4" t="s">
        <v>218</v>
      </c>
      <c r="D38" s="4" t="s">
        <v>417</v>
      </c>
      <c r="E38" s="5">
        <v>128500</v>
      </c>
      <c r="F38" s="5">
        <v>128500</v>
      </c>
      <c r="G38" s="6">
        <v>128500</v>
      </c>
    </row>
    <row r="39" spans="1:7" ht="25" outlineLevel="3" x14ac:dyDescent="0.35">
      <c r="A39" s="17" t="s">
        <v>49</v>
      </c>
      <c r="B39" s="4" t="s">
        <v>64</v>
      </c>
      <c r="C39" s="4" t="s">
        <v>50</v>
      </c>
      <c r="D39" s="4" t="s">
        <v>364</v>
      </c>
      <c r="E39" s="5">
        <f>E40</f>
        <v>28167724.27</v>
      </c>
      <c r="F39" s="5">
        <f>F40</f>
        <v>27308976.27</v>
      </c>
      <c r="G39" s="5">
        <f>G40</f>
        <v>28167724.27</v>
      </c>
    </row>
    <row r="40" spans="1:7" ht="25" outlineLevel="4" x14ac:dyDescent="0.35">
      <c r="A40" s="17" t="s">
        <v>65</v>
      </c>
      <c r="B40" s="4" t="s">
        <v>64</v>
      </c>
      <c r="C40" s="4" t="s">
        <v>66</v>
      </c>
      <c r="D40" s="4" t="s">
        <v>364</v>
      </c>
      <c r="E40" s="5">
        <f>E41+E51</f>
        <v>28167724.27</v>
      </c>
      <c r="F40" s="5">
        <f>F41+F51</f>
        <v>27308976.27</v>
      </c>
      <c r="G40" s="5">
        <f>G41+G51</f>
        <v>28167724.27</v>
      </c>
    </row>
    <row r="41" spans="1:7" outlineLevel="6" x14ac:dyDescent="0.35">
      <c r="A41" s="17" t="s">
        <v>406</v>
      </c>
      <c r="B41" s="4" t="s">
        <v>64</v>
      </c>
      <c r="C41" s="4" t="s">
        <v>67</v>
      </c>
      <c r="D41" s="4" t="s">
        <v>364</v>
      </c>
      <c r="E41" s="5">
        <f>E42+E43+E44+E45+E46+E47+E48+E49+E50</f>
        <v>26795324.27</v>
      </c>
      <c r="F41" s="5">
        <f>F42+F43+F44+F45+F46+F47+F48+F49+F50</f>
        <v>25936576.27</v>
      </c>
      <c r="G41" s="5">
        <f>G42+G43+G44+G45+G46+G47+G48+G49+G50</f>
        <v>26795324.27</v>
      </c>
    </row>
    <row r="42" spans="1:7" outlineLevel="7" x14ac:dyDescent="0.35">
      <c r="A42" s="17" t="s">
        <v>408</v>
      </c>
      <c r="B42" s="4" t="s">
        <v>64</v>
      </c>
      <c r="C42" s="4" t="s">
        <v>67</v>
      </c>
      <c r="D42" s="4" t="s">
        <v>409</v>
      </c>
      <c r="E42" s="5">
        <v>18096716</v>
      </c>
      <c r="F42" s="11">
        <v>17429316</v>
      </c>
      <c r="G42" s="12">
        <v>18096716</v>
      </c>
    </row>
    <row r="43" spans="1:7" ht="25" outlineLevel="7" x14ac:dyDescent="0.35">
      <c r="A43" s="17" t="s">
        <v>410</v>
      </c>
      <c r="B43" s="4" t="s">
        <v>64</v>
      </c>
      <c r="C43" s="4" t="s">
        <v>67</v>
      </c>
      <c r="D43" s="4" t="s">
        <v>411</v>
      </c>
      <c r="E43" s="5">
        <v>1523800</v>
      </c>
      <c r="F43" s="5">
        <v>1523800</v>
      </c>
      <c r="G43" s="6">
        <v>1523800</v>
      </c>
    </row>
    <row r="44" spans="1:7" ht="25" outlineLevel="7" x14ac:dyDescent="0.35">
      <c r="A44" s="17" t="s">
        <v>412</v>
      </c>
      <c r="B44" s="4" t="s">
        <v>64</v>
      </c>
      <c r="C44" s="4" t="s">
        <v>67</v>
      </c>
      <c r="D44" s="4" t="s">
        <v>413</v>
      </c>
      <c r="E44" s="5">
        <v>5284208.2699999996</v>
      </c>
      <c r="F44" s="11">
        <v>5092860.2699999996</v>
      </c>
      <c r="G44" s="12">
        <v>5284208.2699999996</v>
      </c>
    </row>
    <row r="45" spans="1:7" ht="25" outlineLevel="7" x14ac:dyDescent="0.35">
      <c r="A45" s="17" t="s">
        <v>414</v>
      </c>
      <c r="B45" s="4" t="s">
        <v>64</v>
      </c>
      <c r="C45" s="4" t="s">
        <v>67</v>
      </c>
      <c r="D45" s="4" t="s">
        <v>415</v>
      </c>
      <c r="E45" s="5">
        <v>960000</v>
      </c>
      <c r="F45" s="5">
        <v>960000</v>
      </c>
      <c r="G45" s="6">
        <v>960000</v>
      </c>
    </row>
    <row r="46" spans="1:7" ht="25" outlineLevel="7" x14ac:dyDescent="0.35">
      <c r="A46" s="17" t="s">
        <v>416</v>
      </c>
      <c r="B46" s="4" t="s">
        <v>64</v>
      </c>
      <c r="C46" s="4" t="s">
        <v>67</v>
      </c>
      <c r="D46" s="4" t="s">
        <v>417</v>
      </c>
      <c r="E46" s="5">
        <v>711400</v>
      </c>
      <c r="F46" s="5">
        <v>711400</v>
      </c>
      <c r="G46" s="6">
        <v>711400</v>
      </c>
    </row>
    <row r="47" spans="1:7" ht="25" outlineLevel="7" x14ac:dyDescent="0.35">
      <c r="A47" s="17" t="s">
        <v>254</v>
      </c>
      <c r="B47" s="4" t="s">
        <v>64</v>
      </c>
      <c r="C47" s="4" t="s">
        <v>67</v>
      </c>
      <c r="D47" s="4" t="s">
        <v>68</v>
      </c>
      <c r="E47" s="5">
        <v>7000</v>
      </c>
      <c r="F47" s="5">
        <v>7000</v>
      </c>
      <c r="G47" s="6">
        <v>7000</v>
      </c>
    </row>
    <row r="48" spans="1:7" outlineLevel="7" x14ac:dyDescent="0.35">
      <c r="A48" s="17" t="s">
        <v>418</v>
      </c>
      <c r="B48" s="4" t="s">
        <v>64</v>
      </c>
      <c r="C48" s="4" t="s">
        <v>67</v>
      </c>
      <c r="D48" s="4" t="s">
        <v>419</v>
      </c>
      <c r="E48" s="5">
        <v>22200</v>
      </c>
      <c r="F48" s="5">
        <v>22200</v>
      </c>
      <c r="G48" s="6">
        <v>22200</v>
      </c>
    </row>
    <row r="49" spans="1:7" outlineLevel="7" x14ac:dyDescent="0.35">
      <c r="A49" s="17" t="s">
        <v>255</v>
      </c>
      <c r="B49" s="4" t="s">
        <v>64</v>
      </c>
      <c r="C49" s="4" t="s">
        <v>67</v>
      </c>
      <c r="D49" s="4" t="s">
        <v>69</v>
      </c>
      <c r="E49" s="5">
        <v>20000</v>
      </c>
      <c r="F49" s="5">
        <v>20000</v>
      </c>
      <c r="G49" s="6">
        <v>20000</v>
      </c>
    </row>
    <row r="50" spans="1:7" outlineLevel="7" x14ac:dyDescent="0.35">
      <c r="A50" s="17" t="s">
        <v>420</v>
      </c>
      <c r="B50" s="4" t="s">
        <v>64</v>
      </c>
      <c r="C50" s="4" t="s">
        <v>67</v>
      </c>
      <c r="D50" s="4" t="s">
        <v>421</v>
      </c>
      <c r="E50" s="5">
        <v>170000</v>
      </c>
      <c r="F50" s="5">
        <v>170000</v>
      </c>
      <c r="G50" s="6">
        <v>170000</v>
      </c>
    </row>
    <row r="51" spans="1:7" ht="62.5" outlineLevel="6" x14ac:dyDescent="0.35">
      <c r="A51" s="17" t="s">
        <v>525</v>
      </c>
      <c r="B51" s="4" t="s">
        <v>64</v>
      </c>
      <c r="C51" s="4" t="s">
        <v>70</v>
      </c>
      <c r="D51" s="4" t="s">
        <v>364</v>
      </c>
      <c r="E51" s="5">
        <f>E52+E53+E54+E55+E56</f>
        <v>1372400</v>
      </c>
      <c r="F51" s="5">
        <f>F52+F53+F54+F55+F56</f>
        <v>1372400</v>
      </c>
      <c r="G51" s="5">
        <f>G52+G53+G54+G55+G56</f>
        <v>1372400</v>
      </c>
    </row>
    <row r="52" spans="1:7" outlineLevel="7" x14ac:dyDescent="0.35">
      <c r="A52" s="17" t="s">
        <v>408</v>
      </c>
      <c r="B52" s="4" t="s">
        <v>64</v>
      </c>
      <c r="C52" s="4" t="s">
        <v>70</v>
      </c>
      <c r="D52" s="4" t="s">
        <v>409</v>
      </c>
      <c r="E52" s="5">
        <v>1036097</v>
      </c>
      <c r="F52" s="5">
        <v>1036097</v>
      </c>
      <c r="G52" s="6">
        <v>1036097</v>
      </c>
    </row>
    <row r="53" spans="1:7" ht="25" outlineLevel="7" x14ac:dyDescent="0.35">
      <c r="A53" s="17" t="s">
        <v>410</v>
      </c>
      <c r="B53" s="4" t="s">
        <v>64</v>
      </c>
      <c r="C53" s="4" t="s">
        <v>70</v>
      </c>
      <c r="D53" s="4" t="s">
        <v>411</v>
      </c>
      <c r="E53" s="5">
        <v>1000</v>
      </c>
      <c r="F53" s="5">
        <v>1000</v>
      </c>
      <c r="G53" s="6">
        <v>1000</v>
      </c>
    </row>
    <row r="54" spans="1:7" ht="25" outlineLevel="7" x14ac:dyDescent="0.35">
      <c r="A54" s="17" t="s">
        <v>412</v>
      </c>
      <c r="B54" s="4" t="s">
        <v>64</v>
      </c>
      <c r="C54" s="4" t="s">
        <v>70</v>
      </c>
      <c r="D54" s="4" t="s">
        <v>413</v>
      </c>
      <c r="E54" s="5">
        <v>303403</v>
      </c>
      <c r="F54" s="5">
        <v>303403</v>
      </c>
      <c r="G54" s="6">
        <v>303403</v>
      </c>
    </row>
    <row r="55" spans="1:7" ht="25" outlineLevel="7" x14ac:dyDescent="0.35">
      <c r="A55" s="17" t="s">
        <v>414</v>
      </c>
      <c r="B55" s="4" t="s">
        <v>64</v>
      </c>
      <c r="C55" s="4" t="s">
        <v>70</v>
      </c>
      <c r="D55" s="4" t="s">
        <v>415</v>
      </c>
      <c r="E55" s="5">
        <v>12900</v>
      </c>
      <c r="F55" s="5">
        <v>12900</v>
      </c>
      <c r="G55" s="6">
        <v>12900</v>
      </c>
    </row>
    <row r="56" spans="1:7" ht="25" outlineLevel="7" x14ac:dyDescent="0.35">
      <c r="A56" s="17" t="s">
        <v>416</v>
      </c>
      <c r="B56" s="4" t="s">
        <v>64</v>
      </c>
      <c r="C56" s="4" t="s">
        <v>70</v>
      </c>
      <c r="D56" s="4" t="s">
        <v>417</v>
      </c>
      <c r="E56" s="5">
        <v>19000</v>
      </c>
      <c r="F56" s="5">
        <v>19000</v>
      </c>
      <c r="G56" s="6">
        <v>19000</v>
      </c>
    </row>
    <row r="57" spans="1:7" ht="25" outlineLevel="2" x14ac:dyDescent="0.35">
      <c r="A57" s="17" t="s">
        <v>544</v>
      </c>
      <c r="B57" s="4" t="s">
        <v>545</v>
      </c>
      <c r="C57" s="4" t="s">
        <v>363</v>
      </c>
      <c r="D57" s="4" t="s">
        <v>364</v>
      </c>
      <c r="E57" s="5">
        <f>E58+E77</f>
        <v>8424202</v>
      </c>
      <c r="F57" s="5">
        <f>F58+F77</f>
        <v>8424202</v>
      </c>
      <c r="G57" s="5">
        <f>G58+G77</f>
        <v>8424202</v>
      </c>
    </row>
    <row r="58" spans="1:7" ht="25" outlineLevel="3" x14ac:dyDescent="0.35">
      <c r="A58" s="17" t="s">
        <v>423</v>
      </c>
      <c r="B58" s="4" t="s">
        <v>545</v>
      </c>
      <c r="C58" s="4" t="s">
        <v>424</v>
      </c>
      <c r="D58" s="4" t="s">
        <v>364</v>
      </c>
      <c r="E58" s="5">
        <f>E59+E73</f>
        <v>5753200</v>
      </c>
      <c r="F58" s="5">
        <f>F59+F73</f>
        <v>5753200</v>
      </c>
      <c r="G58" s="5">
        <f>G59+G73</f>
        <v>5753200</v>
      </c>
    </row>
    <row r="59" spans="1:7" ht="50" outlineLevel="4" x14ac:dyDescent="0.35">
      <c r="A59" s="17" t="s">
        <v>0</v>
      </c>
      <c r="B59" s="4" t="s">
        <v>545</v>
      </c>
      <c r="C59" s="4" t="s">
        <v>1</v>
      </c>
      <c r="D59" s="4" t="s">
        <v>364</v>
      </c>
      <c r="E59" s="5">
        <f>E60</f>
        <v>5653200</v>
      </c>
      <c r="F59" s="5">
        <f>F60</f>
        <v>5653200</v>
      </c>
      <c r="G59" s="5">
        <f>G60</f>
        <v>5653200</v>
      </c>
    </row>
    <row r="60" spans="1:7" outlineLevel="5" x14ac:dyDescent="0.35">
      <c r="A60" s="17" t="s">
        <v>481</v>
      </c>
      <c r="B60" s="4" t="s">
        <v>545</v>
      </c>
      <c r="C60" s="4" t="s">
        <v>2</v>
      </c>
      <c r="D60" s="4" t="s">
        <v>364</v>
      </c>
      <c r="E60" s="5">
        <f>E61+E69</f>
        <v>5653200</v>
      </c>
      <c r="F60" s="5">
        <f>F61+F69</f>
        <v>5653200</v>
      </c>
      <c r="G60" s="5">
        <f>G61+G69</f>
        <v>5653200</v>
      </c>
    </row>
    <row r="61" spans="1:7" outlineLevel="6" x14ac:dyDescent="0.35">
      <c r="A61" s="17" t="s">
        <v>406</v>
      </c>
      <c r="B61" s="4" t="s">
        <v>545</v>
      </c>
      <c r="C61" s="4" t="s">
        <v>3</v>
      </c>
      <c r="D61" s="4" t="s">
        <v>364</v>
      </c>
      <c r="E61" s="5">
        <f>E62+E63+E64+E65+E66+E67+E68</f>
        <v>5630600</v>
      </c>
      <c r="F61" s="5">
        <f>F62+F63+F64+F65+F66+F67+F68</f>
        <v>5630600</v>
      </c>
      <c r="G61" s="5">
        <f>G62+G63+G64+G65+G66+G67+G68</f>
        <v>5630600</v>
      </c>
    </row>
    <row r="62" spans="1:7" outlineLevel="7" x14ac:dyDescent="0.35">
      <c r="A62" s="17" t="s">
        <v>408</v>
      </c>
      <c r="B62" s="4" t="s">
        <v>545</v>
      </c>
      <c r="C62" s="4" t="s">
        <v>3</v>
      </c>
      <c r="D62" s="4" t="s">
        <v>409</v>
      </c>
      <c r="E62" s="5">
        <v>3991900</v>
      </c>
      <c r="F62" s="5">
        <v>3991900</v>
      </c>
      <c r="G62" s="6">
        <v>3991900</v>
      </c>
    </row>
    <row r="63" spans="1:7" ht="25" outlineLevel="7" x14ac:dyDescent="0.35">
      <c r="A63" s="17" t="s">
        <v>410</v>
      </c>
      <c r="B63" s="4" t="s">
        <v>545</v>
      </c>
      <c r="C63" s="4" t="s">
        <v>3</v>
      </c>
      <c r="D63" s="4" t="s">
        <v>411</v>
      </c>
      <c r="E63" s="5">
        <v>320800</v>
      </c>
      <c r="F63" s="5">
        <v>320800</v>
      </c>
      <c r="G63" s="6">
        <v>320800</v>
      </c>
    </row>
    <row r="64" spans="1:7" ht="25" outlineLevel="7" x14ac:dyDescent="0.35">
      <c r="A64" s="17" t="s">
        <v>412</v>
      </c>
      <c r="B64" s="4" t="s">
        <v>545</v>
      </c>
      <c r="C64" s="4" t="s">
        <v>3</v>
      </c>
      <c r="D64" s="4" t="s">
        <v>413</v>
      </c>
      <c r="E64" s="5">
        <v>1165600</v>
      </c>
      <c r="F64" s="5">
        <v>1165600</v>
      </c>
      <c r="G64" s="6">
        <v>1165600</v>
      </c>
    </row>
    <row r="65" spans="1:7" ht="25" outlineLevel="7" x14ac:dyDescent="0.35">
      <c r="A65" s="17" t="s">
        <v>414</v>
      </c>
      <c r="B65" s="4" t="s">
        <v>545</v>
      </c>
      <c r="C65" s="4" t="s">
        <v>3</v>
      </c>
      <c r="D65" s="4" t="s">
        <v>415</v>
      </c>
      <c r="E65" s="5">
        <v>111900</v>
      </c>
      <c r="F65" s="5">
        <v>111900</v>
      </c>
      <c r="G65" s="6">
        <v>111900</v>
      </c>
    </row>
    <row r="66" spans="1:7" ht="25" outlineLevel="7" x14ac:dyDescent="0.35">
      <c r="A66" s="17" t="s">
        <v>416</v>
      </c>
      <c r="B66" s="4" t="s">
        <v>545</v>
      </c>
      <c r="C66" s="4" t="s">
        <v>3</v>
      </c>
      <c r="D66" s="4" t="s">
        <v>417</v>
      </c>
      <c r="E66" s="5">
        <v>30000</v>
      </c>
      <c r="F66" s="5">
        <v>30000</v>
      </c>
      <c r="G66" s="6">
        <v>30000</v>
      </c>
    </row>
    <row r="67" spans="1:7" outlineLevel="7" x14ac:dyDescent="0.35">
      <c r="A67" s="17" t="s">
        <v>255</v>
      </c>
      <c r="B67" s="4" t="s">
        <v>545</v>
      </c>
      <c r="C67" s="4" t="s">
        <v>3</v>
      </c>
      <c r="D67" s="4" t="s">
        <v>69</v>
      </c>
      <c r="E67" s="5">
        <v>400</v>
      </c>
      <c r="F67" s="5">
        <v>400</v>
      </c>
      <c r="G67" s="6">
        <v>400</v>
      </c>
    </row>
    <row r="68" spans="1:7" outlineLevel="7" x14ac:dyDescent="0.35">
      <c r="A68" s="17" t="s">
        <v>420</v>
      </c>
      <c r="B68" s="4" t="s">
        <v>545</v>
      </c>
      <c r="C68" s="4" t="s">
        <v>3</v>
      </c>
      <c r="D68" s="4" t="s">
        <v>421</v>
      </c>
      <c r="E68" s="5">
        <v>10000</v>
      </c>
      <c r="F68" s="5">
        <v>10000</v>
      </c>
      <c r="G68" s="6">
        <v>10000</v>
      </c>
    </row>
    <row r="69" spans="1:7" ht="62.5" outlineLevel="6" x14ac:dyDescent="0.35">
      <c r="A69" s="17" t="s">
        <v>525</v>
      </c>
      <c r="B69" s="4" t="s">
        <v>545</v>
      </c>
      <c r="C69" s="4" t="s">
        <v>4</v>
      </c>
      <c r="D69" s="4" t="s">
        <v>364</v>
      </c>
      <c r="E69" s="5">
        <f>E70+E71+E72</f>
        <v>22600</v>
      </c>
      <c r="F69" s="5">
        <f>F70+F71+F72</f>
        <v>22600</v>
      </c>
      <c r="G69" s="5">
        <f>G70+G71+G72</f>
        <v>22600</v>
      </c>
    </row>
    <row r="70" spans="1:7" outlineLevel="7" x14ac:dyDescent="0.35">
      <c r="A70" s="17" t="s">
        <v>408</v>
      </c>
      <c r="B70" s="4" t="s">
        <v>545</v>
      </c>
      <c r="C70" s="4" t="s">
        <v>4</v>
      </c>
      <c r="D70" s="4" t="s">
        <v>409</v>
      </c>
      <c r="E70" s="5">
        <v>16800</v>
      </c>
      <c r="F70" s="5">
        <v>16800</v>
      </c>
      <c r="G70" s="6">
        <v>16800</v>
      </c>
    </row>
    <row r="71" spans="1:7" ht="25" outlineLevel="7" x14ac:dyDescent="0.35">
      <c r="A71" s="17" t="s">
        <v>412</v>
      </c>
      <c r="B71" s="4" t="s">
        <v>545</v>
      </c>
      <c r="C71" s="4" t="s">
        <v>4</v>
      </c>
      <c r="D71" s="4" t="s">
        <v>413</v>
      </c>
      <c r="E71" s="5">
        <v>4900</v>
      </c>
      <c r="F71" s="5">
        <v>4900</v>
      </c>
      <c r="G71" s="6">
        <v>4900</v>
      </c>
    </row>
    <row r="72" spans="1:7" ht="25" outlineLevel="7" x14ac:dyDescent="0.35">
      <c r="A72" s="17" t="s">
        <v>416</v>
      </c>
      <c r="B72" s="4" t="s">
        <v>545</v>
      </c>
      <c r="C72" s="4" t="s">
        <v>4</v>
      </c>
      <c r="D72" s="4" t="s">
        <v>417</v>
      </c>
      <c r="E72" s="5">
        <v>900</v>
      </c>
      <c r="F72" s="5">
        <v>900</v>
      </c>
      <c r="G72" s="6">
        <v>900</v>
      </c>
    </row>
    <row r="73" spans="1:7" ht="37.5" outlineLevel="4" x14ac:dyDescent="0.35">
      <c r="A73" s="17" t="s">
        <v>425</v>
      </c>
      <c r="B73" s="4" t="s">
        <v>545</v>
      </c>
      <c r="C73" s="4" t="s">
        <v>426</v>
      </c>
      <c r="D73" s="4" t="s">
        <v>364</v>
      </c>
      <c r="E73" s="5">
        <f t="shared" ref="E73:G75" si="3">E74</f>
        <v>100000</v>
      </c>
      <c r="F73" s="5">
        <f t="shared" si="3"/>
        <v>100000</v>
      </c>
      <c r="G73" s="5">
        <f t="shared" si="3"/>
        <v>100000</v>
      </c>
    </row>
    <row r="74" spans="1:7" outlineLevel="5" x14ac:dyDescent="0.35">
      <c r="A74" s="17" t="s">
        <v>5</v>
      </c>
      <c r="B74" s="4" t="s">
        <v>545</v>
      </c>
      <c r="C74" s="4" t="s">
        <v>6</v>
      </c>
      <c r="D74" s="4" t="s">
        <v>364</v>
      </c>
      <c r="E74" s="5">
        <f t="shared" si="3"/>
        <v>100000</v>
      </c>
      <c r="F74" s="5">
        <f t="shared" si="3"/>
        <v>100000</v>
      </c>
      <c r="G74" s="5">
        <f t="shared" si="3"/>
        <v>100000</v>
      </c>
    </row>
    <row r="75" spans="1:7" outlineLevel="6" x14ac:dyDescent="0.35">
      <c r="A75" s="17" t="s">
        <v>406</v>
      </c>
      <c r="B75" s="4" t="s">
        <v>545</v>
      </c>
      <c r="C75" s="4" t="s">
        <v>7</v>
      </c>
      <c r="D75" s="4" t="s">
        <v>364</v>
      </c>
      <c r="E75" s="5">
        <f t="shared" si="3"/>
        <v>100000</v>
      </c>
      <c r="F75" s="5">
        <f t="shared" si="3"/>
        <v>100000</v>
      </c>
      <c r="G75" s="5">
        <f t="shared" si="3"/>
        <v>100000</v>
      </c>
    </row>
    <row r="76" spans="1:7" ht="25" outlineLevel="7" x14ac:dyDescent="0.35">
      <c r="A76" s="17" t="s">
        <v>414</v>
      </c>
      <c r="B76" s="4" t="s">
        <v>545</v>
      </c>
      <c r="C76" s="4" t="s">
        <v>7</v>
      </c>
      <c r="D76" s="4" t="s">
        <v>415</v>
      </c>
      <c r="E76" s="5">
        <v>100000</v>
      </c>
      <c r="F76" s="5">
        <v>100000</v>
      </c>
      <c r="G76" s="6">
        <v>100000</v>
      </c>
    </row>
    <row r="77" spans="1:7" outlineLevel="3" x14ac:dyDescent="0.35">
      <c r="A77" s="17" t="s">
        <v>202</v>
      </c>
      <c r="B77" s="4" t="s">
        <v>545</v>
      </c>
      <c r="C77" s="4" t="s">
        <v>203</v>
      </c>
      <c r="D77" s="4" t="s">
        <v>364</v>
      </c>
      <c r="E77" s="5">
        <f>E78+E83</f>
        <v>2671002</v>
      </c>
      <c r="F77" s="5">
        <f>F78+F83</f>
        <v>2671002</v>
      </c>
      <c r="G77" s="5">
        <f>G78+G83</f>
        <v>2671002</v>
      </c>
    </row>
    <row r="78" spans="1:7" outlineLevel="4" x14ac:dyDescent="0.35">
      <c r="A78" s="17" t="s">
        <v>204</v>
      </c>
      <c r="B78" s="4" t="s">
        <v>545</v>
      </c>
      <c r="C78" s="4" t="s">
        <v>205</v>
      </c>
      <c r="D78" s="4" t="s">
        <v>364</v>
      </c>
      <c r="E78" s="5">
        <f>E79</f>
        <v>727556</v>
      </c>
      <c r="F78" s="5">
        <f>F79</f>
        <v>727556</v>
      </c>
      <c r="G78" s="5">
        <f>G79</f>
        <v>727556</v>
      </c>
    </row>
    <row r="79" spans="1:7" ht="25" outlineLevel="6" x14ac:dyDescent="0.35">
      <c r="A79" s="17" t="s">
        <v>206</v>
      </c>
      <c r="B79" s="4" t="s">
        <v>545</v>
      </c>
      <c r="C79" s="4" t="s">
        <v>207</v>
      </c>
      <c r="D79" s="4" t="s">
        <v>364</v>
      </c>
      <c r="E79" s="5">
        <f>E80+E81+E82</f>
        <v>727556</v>
      </c>
      <c r="F79" s="5">
        <f>F80+F81+F82</f>
        <v>727556</v>
      </c>
      <c r="G79" s="5">
        <f>G80+G81+G82</f>
        <v>727556</v>
      </c>
    </row>
    <row r="80" spans="1:7" outlineLevel="7" x14ac:dyDescent="0.35">
      <c r="A80" s="17" t="s">
        <v>408</v>
      </c>
      <c r="B80" s="4" t="s">
        <v>545</v>
      </c>
      <c r="C80" s="4" t="s">
        <v>207</v>
      </c>
      <c r="D80" s="4" t="s">
        <v>409</v>
      </c>
      <c r="E80" s="5">
        <v>528000</v>
      </c>
      <c r="F80" s="5">
        <v>528000</v>
      </c>
      <c r="G80" s="6">
        <v>528000</v>
      </c>
    </row>
    <row r="81" spans="1:7" ht="25" outlineLevel="7" x14ac:dyDescent="0.35">
      <c r="A81" s="17" t="s">
        <v>410</v>
      </c>
      <c r="B81" s="4" t="s">
        <v>545</v>
      </c>
      <c r="C81" s="4" t="s">
        <v>207</v>
      </c>
      <c r="D81" s="4" t="s">
        <v>411</v>
      </c>
      <c r="E81" s="5">
        <v>40100</v>
      </c>
      <c r="F81" s="5">
        <v>40100</v>
      </c>
      <c r="G81" s="6">
        <v>40100</v>
      </c>
    </row>
    <row r="82" spans="1:7" ht="25" outlineLevel="7" x14ac:dyDescent="0.35">
      <c r="A82" s="17" t="s">
        <v>412</v>
      </c>
      <c r="B82" s="4" t="s">
        <v>545</v>
      </c>
      <c r="C82" s="4" t="s">
        <v>207</v>
      </c>
      <c r="D82" s="4" t="s">
        <v>413</v>
      </c>
      <c r="E82" s="5">
        <v>159456</v>
      </c>
      <c r="F82" s="5">
        <v>159456</v>
      </c>
      <c r="G82" s="6">
        <v>159456</v>
      </c>
    </row>
    <row r="83" spans="1:7" ht="25" outlineLevel="4" x14ac:dyDescent="0.35">
      <c r="A83" s="17" t="s">
        <v>208</v>
      </c>
      <c r="B83" s="4" t="s">
        <v>545</v>
      </c>
      <c r="C83" s="4" t="s">
        <v>209</v>
      </c>
      <c r="D83" s="4" t="s">
        <v>364</v>
      </c>
      <c r="E83" s="5">
        <f>E84+E91</f>
        <v>1943446</v>
      </c>
      <c r="F83" s="5">
        <f>F84+F91</f>
        <v>1943446</v>
      </c>
      <c r="G83" s="5">
        <f>G84+G91</f>
        <v>1943446</v>
      </c>
    </row>
    <row r="84" spans="1:7" outlineLevel="6" x14ac:dyDescent="0.35">
      <c r="A84" s="17" t="s">
        <v>406</v>
      </c>
      <c r="B84" s="4" t="s">
        <v>545</v>
      </c>
      <c r="C84" s="4" t="s">
        <v>210</v>
      </c>
      <c r="D84" s="4" t="s">
        <v>364</v>
      </c>
      <c r="E84" s="5">
        <f>E85+E86+E87+E88+E89+E90</f>
        <v>1312044</v>
      </c>
      <c r="F84" s="5">
        <f>F85+F86+F87+F88+F89+F90</f>
        <v>1312044</v>
      </c>
      <c r="G84" s="5">
        <f>G85+G86+G87+G88+G89+G90</f>
        <v>1312044</v>
      </c>
    </row>
    <row r="85" spans="1:7" outlineLevel="7" x14ac:dyDescent="0.35">
      <c r="A85" s="17" t="s">
        <v>408</v>
      </c>
      <c r="B85" s="4" t="s">
        <v>545</v>
      </c>
      <c r="C85" s="4" t="s">
        <v>210</v>
      </c>
      <c r="D85" s="4" t="s">
        <v>409</v>
      </c>
      <c r="E85" s="5">
        <v>824764</v>
      </c>
      <c r="F85" s="5">
        <v>824764</v>
      </c>
      <c r="G85" s="6">
        <v>824764</v>
      </c>
    </row>
    <row r="86" spans="1:7" ht="25" outlineLevel="7" x14ac:dyDescent="0.35">
      <c r="A86" s="17" t="s">
        <v>410</v>
      </c>
      <c r="B86" s="4" t="s">
        <v>545</v>
      </c>
      <c r="C86" s="4" t="s">
        <v>210</v>
      </c>
      <c r="D86" s="4" t="s">
        <v>411</v>
      </c>
      <c r="E86" s="5">
        <v>80200</v>
      </c>
      <c r="F86" s="5">
        <v>80200</v>
      </c>
      <c r="G86" s="6">
        <v>80200</v>
      </c>
    </row>
    <row r="87" spans="1:7" ht="25" outlineLevel="7" x14ac:dyDescent="0.35">
      <c r="A87" s="17" t="s">
        <v>412</v>
      </c>
      <c r="B87" s="4" t="s">
        <v>545</v>
      </c>
      <c r="C87" s="4" t="s">
        <v>210</v>
      </c>
      <c r="D87" s="4" t="s">
        <v>413</v>
      </c>
      <c r="E87" s="5">
        <v>249080</v>
      </c>
      <c r="F87" s="5">
        <v>249080</v>
      </c>
      <c r="G87" s="6">
        <v>249080</v>
      </c>
    </row>
    <row r="88" spans="1:7" ht="25" outlineLevel="7" x14ac:dyDescent="0.35">
      <c r="A88" s="17" t="s">
        <v>414</v>
      </c>
      <c r="B88" s="4" t="s">
        <v>545</v>
      </c>
      <c r="C88" s="4" t="s">
        <v>210</v>
      </c>
      <c r="D88" s="4" t="s">
        <v>415</v>
      </c>
      <c r="E88" s="5">
        <v>10000</v>
      </c>
      <c r="F88" s="5">
        <v>10000</v>
      </c>
      <c r="G88" s="6">
        <v>10000</v>
      </c>
    </row>
    <row r="89" spans="1:7" ht="25" outlineLevel="7" x14ac:dyDescent="0.35">
      <c r="A89" s="17" t="s">
        <v>416</v>
      </c>
      <c r="B89" s="4" t="s">
        <v>545</v>
      </c>
      <c r="C89" s="4" t="s">
        <v>210</v>
      </c>
      <c r="D89" s="4" t="s">
        <v>417</v>
      </c>
      <c r="E89" s="5">
        <v>144000</v>
      </c>
      <c r="F89" s="5">
        <v>144000</v>
      </c>
      <c r="G89" s="6">
        <v>144000</v>
      </c>
    </row>
    <row r="90" spans="1:7" outlineLevel="7" x14ac:dyDescent="0.35">
      <c r="A90" s="17" t="s">
        <v>420</v>
      </c>
      <c r="B90" s="4" t="s">
        <v>545</v>
      </c>
      <c r="C90" s="4" t="s">
        <v>210</v>
      </c>
      <c r="D90" s="4" t="s">
        <v>421</v>
      </c>
      <c r="E90" s="5">
        <v>4000</v>
      </c>
      <c r="F90" s="5">
        <v>4000</v>
      </c>
      <c r="G90" s="6">
        <v>4000</v>
      </c>
    </row>
    <row r="91" spans="1:7" ht="37.5" outlineLevel="6" x14ac:dyDescent="0.35">
      <c r="A91" s="17" t="s">
        <v>211</v>
      </c>
      <c r="B91" s="4" t="s">
        <v>545</v>
      </c>
      <c r="C91" s="4" t="s">
        <v>212</v>
      </c>
      <c r="D91" s="4" t="s">
        <v>364</v>
      </c>
      <c r="E91" s="5">
        <f>E92+E93+E94+E95</f>
        <v>631402</v>
      </c>
      <c r="F91" s="5">
        <f>F92+F93+F94+F95</f>
        <v>631402</v>
      </c>
      <c r="G91" s="5">
        <f>G92+G93+G94+G95</f>
        <v>631402</v>
      </c>
    </row>
    <row r="92" spans="1:7" outlineLevel="7" x14ac:dyDescent="0.35">
      <c r="A92" s="17" t="s">
        <v>408</v>
      </c>
      <c r="B92" s="4" t="s">
        <v>545</v>
      </c>
      <c r="C92" s="4" t="s">
        <v>212</v>
      </c>
      <c r="D92" s="4" t="s">
        <v>409</v>
      </c>
      <c r="E92" s="5">
        <v>435600</v>
      </c>
      <c r="F92" s="5">
        <v>435600</v>
      </c>
      <c r="G92" s="6">
        <v>435600</v>
      </c>
    </row>
    <row r="93" spans="1:7" ht="25" outlineLevel="7" x14ac:dyDescent="0.35">
      <c r="A93" s="17" t="s">
        <v>410</v>
      </c>
      <c r="B93" s="4" t="s">
        <v>545</v>
      </c>
      <c r="C93" s="4" t="s">
        <v>212</v>
      </c>
      <c r="D93" s="4" t="s">
        <v>411</v>
      </c>
      <c r="E93" s="5">
        <v>40100</v>
      </c>
      <c r="F93" s="5">
        <v>40100</v>
      </c>
      <c r="G93" s="6">
        <v>40100</v>
      </c>
    </row>
    <row r="94" spans="1:7" ht="25" outlineLevel="7" x14ac:dyDescent="0.35">
      <c r="A94" s="17" t="s">
        <v>412</v>
      </c>
      <c r="B94" s="4" t="s">
        <v>545</v>
      </c>
      <c r="C94" s="4" t="s">
        <v>212</v>
      </c>
      <c r="D94" s="4" t="s">
        <v>413</v>
      </c>
      <c r="E94" s="5">
        <v>131600</v>
      </c>
      <c r="F94" s="5">
        <v>131600</v>
      </c>
      <c r="G94" s="6">
        <v>131600</v>
      </c>
    </row>
    <row r="95" spans="1:7" ht="25" outlineLevel="7" x14ac:dyDescent="0.35">
      <c r="A95" s="17" t="s">
        <v>414</v>
      </c>
      <c r="B95" s="4" t="s">
        <v>545</v>
      </c>
      <c r="C95" s="4" t="s">
        <v>212</v>
      </c>
      <c r="D95" s="4" t="s">
        <v>415</v>
      </c>
      <c r="E95" s="5">
        <v>24102</v>
      </c>
      <c r="F95" s="5">
        <v>24102</v>
      </c>
      <c r="G95" s="6">
        <v>24102</v>
      </c>
    </row>
    <row r="96" spans="1:7" outlineLevel="2" x14ac:dyDescent="0.35">
      <c r="A96" s="17" t="s">
        <v>71</v>
      </c>
      <c r="B96" s="4" t="s">
        <v>72</v>
      </c>
      <c r="C96" s="4" t="s">
        <v>363</v>
      </c>
      <c r="D96" s="4" t="s">
        <v>364</v>
      </c>
      <c r="E96" s="5">
        <f t="shared" ref="E96:G99" si="4">E97</f>
        <v>50000</v>
      </c>
      <c r="F96" s="5">
        <f t="shared" si="4"/>
        <v>50000</v>
      </c>
      <c r="G96" s="5">
        <f t="shared" si="4"/>
        <v>50000</v>
      </c>
    </row>
    <row r="97" spans="1:7" outlineLevel="3" x14ac:dyDescent="0.35">
      <c r="A97" s="17" t="s">
        <v>73</v>
      </c>
      <c r="B97" s="4" t="s">
        <v>72</v>
      </c>
      <c r="C97" s="4" t="s">
        <v>74</v>
      </c>
      <c r="D97" s="4" t="s">
        <v>364</v>
      </c>
      <c r="E97" s="5">
        <f t="shared" si="4"/>
        <v>50000</v>
      </c>
      <c r="F97" s="5">
        <f t="shared" si="4"/>
        <v>50000</v>
      </c>
      <c r="G97" s="5">
        <f t="shared" si="4"/>
        <v>50000</v>
      </c>
    </row>
    <row r="98" spans="1:7" ht="25" outlineLevel="4" x14ac:dyDescent="0.35">
      <c r="A98" s="17" t="s">
        <v>75</v>
      </c>
      <c r="B98" s="4" t="s">
        <v>72</v>
      </c>
      <c r="C98" s="4" t="s">
        <v>76</v>
      </c>
      <c r="D98" s="4" t="s">
        <v>364</v>
      </c>
      <c r="E98" s="5">
        <f t="shared" si="4"/>
        <v>50000</v>
      </c>
      <c r="F98" s="5">
        <f t="shared" si="4"/>
        <v>50000</v>
      </c>
      <c r="G98" s="5">
        <f t="shared" si="4"/>
        <v>50000</v>
      </c>
    </row>
    <row r="99" spans="1:7" outlineLevel="6" x14ac:dyDescent="0.35">
      <c r="A99" s="17" t="s">
        <v>77</v>
      </c>
      <c r="B99" s="4" t="s">
        <v>72</v>
      </c>
      <c r="C99" s="4" t="s">
        <v>78</v>
      </c>
      <c r="D99" s="4" t="s">
        <v>364</v>
      </c>
      <c r="E99" s="5">
        <f t="shared" si="4"/>
        <v>50000</v>
      </c>
      <c r="F99" s="5">
        <f t="shared" si="4"/>
        <v>50000</v>
      </c>
      <c r="G99" s="5">
        <f t="shared" si="4"/>
        <v>50000</v>
      </c>
    </row>
    <row r="100" spans="1:7" outlineLevel="7" x14ac:dyDescent="0.35">
      <c r="A100" s="17" t="s">
        <v>79</v>
      </c>
      <c r="B100" s="4" t="s">
        <v>72</v>
      </c>
      <c r="C100" s="4" t="s">
        <v>78</v>
      </c>
      <c r="D100" s="4" t="s">
        <v>80</v>
      </c>
      <c r="E100" s="5">
        <v>50000</v>
      </c>
      <c r="F100" s="5">
        <v>50000</v>
      </c>
      <c r="G100" s="6">
        <v>50000</v>
      </c>
    </row>
    <row r="101" spans="1:7" outlineLevel="2" x14ac:dyDescent="0.35">
      <c r="A101" s="17" t="s">
        <v>8</v>
      </c>
      <c r="B101" s="4" t="s">
        <v>9</v>
      </c>
      <c r="C101" s="4" t="s">
        <v>363</v>
      </c>
      <c r="D101" s="4" t="s">
        <v>364</v>
      </c>
      <c r="E101" s="5">
        <f>E102+E108+E112+E121</f>
        <v>7833100</v>
      </c>
      <c r="F101" s="5">
        <f>F102+F108+F112+F121</f>
        <v>8030900</v>
      </c>
      <c r="G101" s="5">
        <f>G102+G108+G112+G121</f>
        <v>8030900</v>
      </c>
    </row>
    <row r="102" spans="1:7" ht="25" outlineLevel="3" x14ac:dyDescent="0.35">
      <c r="A102" s="17" t="s">
        <v>301</v>
      </c>
      <c r="B102" s="4" t="s">
        <v>9</v>
      </c>
      <c r="C102" s="4" t="s">
        <v>81</v>
      </c>
      <c r="D102" s="4" t="s">
        <v>364</v>
      </c>
      <c r="E102" s="5">
        <f>E103</f>
        <v>87000</v>
      </c>
      <c r="F102" s="5">
        <f>F103</f>
        <v>87000</v>
      </c>
      <c r="G102" s="5">
        <f>G103</f>
        <v>87000</v>
      </c>
    </row>
    <row r="103" spans="1:7" ht="25" outlineLevel="5" x14ac:dyDescent="0.35">
      <c r="A103" s="17" t="s">
        <v>82</v>
      </c>
      <c r="B103" s="4" t="s">
        <v>9</v>
      </c>
      <c r="C103" s="4" t="s">
        <v>305</v>
      </c>
      <c r="D103" s="4" t="s">
        <v>364</v>
      </c>
      <c r="E103" s="5">
        <f>E104+E106</f>
        <v>87000</v>
      </c>
      <c r="F103" s="5">
        <f>F104+F106</f>
        <v>87000</v>
      </c>
      <c r="G103" s="5">
        <f>G104+G106</f>
        <v>87000</v>
      </c>
    </row>
    <row r="104" spans="1:7" ht="25" outlineLevel="6" x14ac:dyDescent="0.35">
      <c r="A104" s="17" t="s">
        <v>83</v>
      </c>
      <c r="B104" s="4" t="s">
        <v>9</v>
      </c>
      <c r="C104" s="4" t="s">
        <v>306</v>
      </c>
      <c r="D104" s="4" t="s">
        <v>364</v>
      </c>
      <c r="E104" s="5">
        <f>E105</f>
        <v>50000</v>
      </c>
      <c r="F104" s="5">
        <f>F105</f>
        <v>50000</v>
      </c>
      <c r="G104" s="5">
        <f>G105</f>
        <v>50000</v>
      </c>
    </row>
    <row r="105" spans="1:7" ht="25" outlineLevel="7" x14ac:dyDescent="0.35">
      <c r="A105" s="17" t="s">
        <v>414</v>
      </c>
      <c r="B105" s="4" t="s">
        <v>9</v>
      </c>
      <c r="C105" s="4" t="s">
        <v>306</v>
      </c>
      <c r="D105" s="4" t="s">
        <v>415</v>
      </c>
      <c r="E105" s="5">
        <v>50000</v>
      </c>
      <c r="F105" s="5">
        <v>50000</v>
      </c>
      <c r="G105" s="6">
        <v>50000</v>
      </c>
    </row>
    <row r="106" spans="1:7" ht="25" outlineLevel="6" x14ac:dyDescent="0.35">
      <c r="A106" s="17" t="s">
        <v>307</v>
      </c>
      <c r="B106" s="4" t="s">
        <v>9</v>
      </c>
      <c r="C106" s="4" t="s">
        <v>308</v>
      </c>
      <c r="D106" s="4" t="s">
        <v>364</v>
      </c>
      <c r="E106" s="5">
        <f>E107</f>
        <v>37000</v>
      </c>
      <c r="F106" s="5">
        <f>F107</f>
        <v>37000</v>
      </c>
      <c r="G106" s="5">
        <f>G107</f>
        <v>37000</v>
      </c>
    </row>
    <row r="107" spans="1:7" ht="25" outlineLevel="7" x14ac:dyDescent="0.35">
      <c r="A107" s="17" t="s">
        <v>414</v>
      </c>
      <c r="B107" s="4" t="s">
        <v>9</v>
      </c>
      <c r="C107" s="4" t="s">
        <v>308</v>
      </c>
      <c r="D107" s="4" t="s">
        <v>415</v>
      </c>
      <c r="E107" s="5">
        <v>37000</v>
      </c>
      <c r="F107" s="5">
        <v>37000</v>
      </c>
      <c r="G107" s="6">
        <v>37000</v>
      </c>
    </row>
    <row r="108" spans="1:7" ht="25" outlineLevel="7" x14ac:dyDescent="0.35">
      <c r="A108" s="17" t="s">
        <v>309</v>
      </c>
      <c r="B108" s="4" t="s">
        <v>9</v>
      </c>
      <c r="C108" s="4" t="s">
        <v>400</v>
      </c>
      <c r="D108" s="4" t="s">
        <v>364</v>
      </c>
      <c r="E108" s="5">
        <f t="shared" ref="E108:G110" si="5">E109</f>
        <v>2200</v>
      </c>
      <c r="F108" s="5">
        <f t="shared" si="5"/>
        <v>0</v>
      </c>
      <c r="G108" s="5">
        <f t="shared" si="5"/>
        <v>0</v>
      </c>
    </row>
    <row r="109" spans="1:7" ht="25" outlineLevel="7" x14ac:dyDescent="0.35">
      <c r="A109" s="17" t="s">
        <v>311</v>
      </c>
      <c r="B109" s="4" t="s">
        <v>9</v>
      </c>
      <c r="C109" s="4" t="s">
        <v>312</v>
      </c>
      <c r="D109" s="4" t="s">
        <v>364</v>
      </c>
      <c r="E109" s="5">
        <f t="shared" si="5"/>
        <v>2200</v>
      </c>
      <c r="F109" s="5">
        <f t="shared" si="5"/>
        <v>0</v>
      </c>
      <c r="G109" s="5">
        <f t="shared" si="5"/>
        <v>0</v>
      </c>
    </row>
    <row r="110" spans="1:7" ht="37.5" outlineLevel="7" x14ac:dyDescent="0.35">
      <c r="A110" s="17" t="s">
        <v>310</v>
      </c>
      <c r="B110" s="4" t="s">
        <v>9</v>
      </c>
      <c r="C110" s="4" t="s">
        <v>313</v>
      </c>
      <c r="D110" s="4" t="s">
        <v>364</v>
      </c>
      <c r="E110" s="5">
        <f t="shared" si="5"/>
        <v>2200</v>
      </c>
      <c r="F110" s="5">
        <f t="shared" si="5"/>
        <v>0</v>
      </c>
      <c r="G110" s="5">
        <f t="shared" si="5"/>
        <v>0</v>
      </c>
    </row>
    <row r="111" spans="1:7" ht="25" outlineLevel="7" x14ac:dyDescent="0.35">
      <c r="A111" s="17" t="s">
        <v>416</v>
      </c>
      <c r="B111" s="4" t="s">
        <v>9</v>
      </c>
      <c r="C111" s="4" t="s">
        <v>313</v>
      </c>
      <c r="D111" s="4" t="s">
        <v>417</v>
      </c>
      <c r="E111" s="5">
        <v>2200</v>
      </c>
      <c r="F111" s="5">
        <v>0</v>
      </c>
      <c r="G111" s="6">
        <v>0</v>
      </c>
    </row>
    <row r="112" spans="1:7" ht="25" outlineLevel="7" x14ac:dyDescent="0.35">
      <c r="A112" s="17" t="s">
        <v>341</v>
      </c>
      <c r="B112" s="4" t="s">
        <v>9</v>
      </c>
      <c r="C112" s="4" t="s">
        <v>66</v>
      </c>
      <c r="D112" s="4" t="s">
        <v>364</v>
      </c>
      <c r="E112" s="5">
        <f>E113+E115+E117+E119</f>
        <v>6384500</v>
      </c>
      <c r="F112" s="5">
        <f>F113+F115+F117+F119</f>
        <v>6584500</v>
      </c>
      <c r="G112" s="5">
        <f>G113+G115+G117+G119</f>
        <v>6584500</v>
      </c>
    </row>
    <row r="113" spans="1:7" ht="37.5" outlineLevel="6" x14ac:dyDescent="0.35">
      <c r="A113" s="17" t="s">
        <v>84</v>
      </c>
      <c r="B113" s="4" t="s">
        <v>9</v>
      </c>
      <c r="C113" s="4" t="s">
        <v>85</v>
      </c>
      <c r="D113" s="4" t="s">
        <v>364</v>
      </c>
      <c r="E113" s="5">
        <f>E114</f>
        <v>4901900</v>
      </c>
      <c r="F113" s="5">
        <f>F114</f>
        <v>5101900</v>
      </c>
      <c r="G113" s="5">
        <f>G114</f>
        <v>5101900</v>
      </c>
    </row>
    <row r="114" spans="1:7" ht="37.5" outlineLevel="7" x14ac:dyDescent="0.35">
      <c r="A114" s="17" t="s">
        <v>375</v>
      </c>
      <c r="B114" s="4" t="s">
        <v>9</v>
      </c>
      <c r="C114" s="4" t="s">
        <v>85</v>
      </c>
      <c r="D114" s="4" t="s">
        <v>376</v>
      </c>
      <c r="E114" s="11">
        <v>4901900</v>
      </c>
      <c r="F114" s="11">
        <v>5101900</v>
      </c>
      <c r="G114" s="12">
        <v>5101900</v>
      </c>
    </row>
    <row r="115" spans="1:7" ht="87.5" outlineLevel="6" x14ac:dyDescent="0.35">
      <c r="A115" s="17" t="s">
        <v>17</v>
      </c>
      <c r="B115" s="4" t="s">
        <v>9</v>
      </c>
      <c r="C115" s="4" t="s">
        <v>86</v>
      </c>
      <c r="D115" s="4" t="s">
        <v>364</v>
      </c>
      <c r="E115" s="5">
        <f>E116</f>
        <v>2000</v>
      </c>
      <c r="F115" s="5">
        <f>F116</f>
        <v>2000</v>
      </c>
      <c r="G115" s="5">
        <f>G116</f>
        <v>2000</v>
      </c>
    </row>
    <row r="116" spans="1:7" ht="25" outlineLevel="7" x14ac:dyDescent="0.35">
      <c r="A116" s="17" t="s">
        <v>416</v>
      </c>
      <c r="B116" s="4" t="s">
        <v>9</v>
      </c>
      <c r="C116" s="4" t="s">
        <v>86</v>
      </c>
      <c r="D116" s="4" t="s">
        <v>417</v>
      </c>
      <c r="E116" s="5">
        <v>2000</v>
      </c>
      <c r="F116" s="5">
        <v>2000</v>
      </c>
      <c r="G116" s="6">
        <v>2000</v>
      </c>
    </row>
    <row r="117" spans="1:7" ht="50" outlineLevel="6" x14ac:dyDescent="0.35">
      <c r="A117" s="17" t="s">
        <v>382</v>
      </c>
      <c r="B117" s="4" t="s">
        <v>9</v>
      </c>
      <c r="C117" s="4" t="s">
        <v>87</v>
      </c>
      <c r="D117" s="4" t="s">
        <v>364</v>
      </c>
      <c r="E117" s="5">
        <f>E118</f>
        <v>1480600</v>
      </c>
      <c r="F117" s="5">
        <f>F118</f>
        <v>1480600</v>
      </c>
      <c r="G117" s="5">
        <f>G118</f>
        <v>1480600</v>
      </c>
    </row>
    <row r="118" spans="1:7" ht="37.5" outlineLevel="7" x14ac:dyDescent="0.35">
      <c r="A118" s="17" t="s">
        <v>375</v>
      </c>
      <c r="B118" s="4" t="s">
        <v>9</v>
      </c>
      <c r="C118" s="4" t="s">
        <v>87</v>
      </c>
      <c r="D118" s="4" t="s">
        <v>376</v>
      </c>
      <c r="E118" s="5">
        <v>1480600</v>
      </c>
      <c r="F118" s="5">
        <v>1480600</v>
      </c>
      <c r="G118" s="6">
        <v>1480600</v>
      </c>
    </row>
    <row r="119" spans="1:7" outlineLevel="7" x14ac:dyDescent="0.35">
      <c r="A119" s="17" t="s">
        <v>340</v>
      </c>
      <c r="B119" s="4" t="s">
        <v>9</v>
      </c>
      <c r="C119" s="4" t="s">
        <v>339</v>
      </c>
      <c r="D119" s="4" t="s">
        <v>364</v>
      </c>
      <c r="E119" s="5">
        <f>E120</f>
        <v>0</v>
      </c>
      <c r="F119" s="5">
        <f>F120</f>
        <v>0</v>
      </c>
      <c r="G119" s="5">
        <f>G120</f>
        <v>0</v>
      </c>
    </row>
    <row r="120" spans="1:7" outlineLevel="7" x14ac:dyDescent="0.35">
      <c r="A120" s="17" t="s">
        <v>79</v>
      </c>
      <c r="B120" s="4" t="s">
        <v>9</v>
      </c>
      <c r="C120" s="4" t="s">
        <v>339</v>
      </c>
      <c r="D120" s="4" t="s">
        <v>80</v>
      </c>
      <c r="E120" s="11">
        <v>0</v>
      </c>
      <c r="F120" s="11"/>
      <c r="G120" s="12"/>
    </row>
    <row r="121" spans="1:7" ht="25" outlineLevel="3" x14ac:dyDescent="0.35">
      <c r="A121" s="17" t="s">
        <v>10</v>
      </c>
      <c r="B121" s="4" t="s">
        <v>9</v>
      </c>
      <c r="C121" s="4" t="s">
        <v>11</v>
      </c>
      <c r="D121" s="4" t="s">
        <v>364</v>
      </c>
      <c r="E121" s="5">
        <f>E122</f>
        <v>1359400</v>
      </c>
      <c r="F121" s="5">
        <f>F122</f>
        <v>1359400</v>
      </c>
      <c r="G121" s="5">
        <f>G122</f>
        <v>1359400</v>
      </c>
    </row>
    <row r="122" spans="1:7" ht="25" outlineLevel="4" x14ac:dyDescent="0.35">
      <c r="A122" s="17" t="s">
        <v>12</v>
      </c>
      <c r="B122" s="4" t="s">
        <v>9</v>
      </c>
      <c r="C122" s="4" t="s">
        <v>13</v>
      </c>
      <c r="D122" s="4" t="s">
        <v>364</v>
      </c>
      <c r="E122" s="5">
        <f>E123+E125</f>
        <v>1359400</v>
      </c>
      <c r="F122" s="5">
        <f>F123+F125</f>
        <v>1359400</v>
      </c>
      <c r="G122" s="5">
        <f>G123+G125</f>
        <v>1359400</v>
      </c>
    </row>
    <row r="123" spans="1:7" ht="62.5" outlineLevel="6" x14ac:dyDescent="0.35">
      <c r="A123" s="17" t="s">
        <v>525</v>
      </c>
      <c r="B123" s="4" t="s">
        <v>9</v>
      </c>
      <c r="C123" s="4" t="s">
        <v>14</v>
      </c>
      <c r="D123" s="4" t="s">
        <v>364</v>
      </c>
      <c r="E123" s="5">
        <f>E124</f>
        <v>1355400</v>
      </c>
      <c r="F123" s="5">
        <f>F124</f>
        <v>1355400</v>
      </c>
      <c r="G123" s="5">
        <f>G124</f>
        <v>1355400</v>
      </c>
    </row>
    <row r="124" spans="1:7" outlineLevel="7" x14ac:dyDescent="0.35">
      <c r="A124" s="17" t="s">
        <v>15</v>
      </c>
      <c r="B124" s="4" t="s">
        <v>9</v>
      </c>
      <c r="C124" s="4" t="s">
        <v>14</v>
      </c>
      <c r="D124" s="4" t="s">
        <v>16</v>
      </c>
      <c r="E124" s="5">
        <v>1355400</v>
      </c>
      <c r="F124" s="5">
        <v>1355400</v>
      </c>
      <c r="G124" s="6">
        <v>1355400</v>
      </c>
    </row>
    <row r="125" spans="1:7" ht="87.5" outlineLevel="6" x14ac:dyDescent="0.35">
      <c r="A125" s="17" t="s">
        <v>17</v>
      </c>
      <c r="B125" s="4" t="s">
        <v>9</v>
      </c>
      <c r="C125" s="4" t="s">
        <v>18</v>
      </c>
      <c r="D125" s="4" t="s">
        <v>364</v>
      </c>
      <c r="E125" s="5">
        <f>E126</f>
        <v>4000</v>
      </c>
      <c r="F125" s="5">
        <f>F126</f>
        <v>4000</v>
      </c>
      <c r="G125" s="5">
        <f>G126</f>
        <v>4000</v>
      </c>
    </row>
    <row r="126" spans="1:7" outlineLevel="7" x14ac:dyDescent="0.35">
      <c r="A126" s="17" t="s">
        <v>15</v>
      </c>
      <c r="B126" s="4" t="s">
        <v>9</v>
      </c>
      <c r="C126" s="4" t="s">
        <v>18</v>
      </c>
      <c r="D126" s="4" t="s">
        <v>16</v>
      </c>
      <c r="E126" s="5">
        <v>4000</v>
      </c>
      <c r="F126" s="5">
        <v>4000</v>
      </c>
      <c r="G126" s="6">
        <v>4000</v>
      </c>
    </row>
    <row r="127" spans="1:7" outlineLevel="1" x14ac:dyDescent="0.35">
      <c r="A127" s="21" t="s">
        <v>19</v>
      </c>
      <c r="B127" s="18" t="s">
        <v>20</v>
      </c>
      <c r="C127" s="18" t="s">
        <v>363</v>
      </c>
      <c r="D127" s="18" t="s">
        <v>364</v>
      </c>
      <c r="E127" s="20">
        <f t="shared" ref="E127:G131" si="6">E128</f>
        <v>699500</v>
      </c>
      <c r="F127" s="20">
        <f t="shared" si="6"/>
        <v>699500</v>
      </c>
      <c r="G127" s="20">
        <f t="shared" si="6"/>
        <v>699500</v>
      </c>
    </row>
    <row r="128" spans="1:7" outlineLevel="2" x14ac:dyDescent="0.35">
      <c r="A128" s="17" t="s">
        <v>21</v>
      </c>
      <c r="B128" s="4" t="s">
        <v>22</v>
      </c>
      <c r="C128" s="4" t="s">
        <v>363</v>
      </c>
      <c r="D128" s="4" t="s">
        <v>364</v>
      </c>
      <c r="E128" s="5">
        <f t="shared" si="6"/>
        <v>699500</v>
      </c>
      <c r="F128" s="5">
        <f t="shared" si="6"/>
        <v>699500</v>
      </c>
      <c r="G128" s="5">
        <f t="shared" si="6"/>
        <v>699500</v>
      </c>
    </row>
    <row r="129" spans="1:7" ht="25" outlineLevel="3" x14ac:dyDescent="0.35">
      <c r="A129" s="17" t="s">
        <v>10</v>
      </c>
      <c r="B129" s="4" t="s">
        <v>22</v>
      </c>
      <c r="C129" s="4" t="s">
        <v>11</v>
      </c>
      <c r="D129" s="4" t="s">
        <v>364</v>
      </c>
      <c r="E129" s="5">
        <f t="shared" si="6"/>
        <v>699500</v>
      </c>
      <c r="F129" s="5">
        <f t="shared" si="6"/>
        <v>699500</v>
      </c>
      <c r="G129" s="5">
        <f t="shared" si="6"/>
        <v>699500</v>
      </c>
    </row>
    <row r="130" spans="1:7" ht="25" outlineLevel="4" x14ac:dyDescent="0.35">
      <c r="A130" s="17" t="s">
        <v>12</v>
      </c>
      <c r="B130" s="4" t="s">
        <v>22</v>
      </c>
      <c r="C130" s="4" t="s">
        <v>13</v>
      </c>
      <c r="D130" s="4" t="s">
        <v>364</v>
      </c>
      <c r="E130" s="5">
        <f t="shared" si="6"/>
        <v>699500</v>
      </c>
      <c r="F130" s="5">
        <f t="shared" si="6"/>
        <v>699500</v>
      </c>
      <c r="G130" s="5">
        <f t="shared" si="6"/>
        <v>699500</v>
      </c>
    </row>
    <row r="131" spans="1:7" ht="67.5" customHeight="1" outlineLevel="6" x14ac:dyDescent="0.35">
      <c r="A131" s="17" t="s">
        <v>23</v>
      </c>
      <c r="B131" s="4" t="s">
        <v>22</v>
      </c>
      <c r="C131" s="4" t="s">
        <v>24</v>
      </c>
      <c r="D131" s="4" t="s">
        <v>364</v>
      </c>
      <c r="E131" s="5">
        <f t="shared" si="6"/>
        <v>699500</v>
      </c>
      <c r="F131" s="5">
        <f t="shared" si="6"/>
        <v>699500</v>
      </c>
      <c r="G131" s="5">
        <f t="shared" si="6"/>
        <v>699500</v>
      </c>
    </row>
    <row r="132" spans="1:7" outlineLevel="7" x14ac:dyDescent="0.35">
      <c r="A132" s="17" t="s">
        <v>15</v>
      </c>
      <c r="B132" s="4" t="s">
        <v>22</v>
      </c>
      <c r="C132" s="4" t="s">
        <v>24</v>
      </c>
      <c r="D132" s="4" t="s">
        <v>16</v>
      </c>
      <c r="E132" s="5">
        <v>699500</v>
      </c>
      <c r="F132" s="5">
        <v>699500</v>
      </c>
      <c r="G132" s="6">
        <v>699500</v>
      </c>
    </row>
    <row r="133" spans="1:7" ht="15" customHeight="1" outlineLevel="1" x14ac:dyDescent="0.35">
      <c r="A133" s="21" t="s">
        <v>92</v>
      </c>
      <c r="B133" s="18" t="s">
        <v>93</v>
      </c>
      <c r="C133" s="18" t="s">
        <v>363</v>
      </c>
      <c r="D133" s="18" t="s">
        <v>364</v>
      </c>
      <c r="E133" s="20">
        <f t="shared" ref="E133:G137" si="7">E134</f>
        <v>1024300</v>
      </c>
      <c r="F133" s="20">
        <f t="shared" si="7"/>
        <v>1074300</v>
      </c>
      <c r="G133" s="20">
        <f t="shared" si="7"/>
        <v>1074300</v>
      </c>
    </row>
    <row r="134" spans="1:7" ht="25" outlineLevel="2" x14ac:dyDescent="0.35">
      <c r="A134" s="17" t="s">
        <v>94</v>
      </c>
      <c r="B134" s="4" t="s">
        <v>95</v>
      </c>
      <c r="C134" s="4" t="s">
        <v>363</v>
      </c>
      <c r="D134" s="4" t="s">
        <v>364</v>
      </c>
      <c r="E134" s="5">
        <f t="shared" si="7"/>
        <v>1024300</v>
      </c>
      <c r="F134" s="5">
        <f t="shared" si="7"/>
        <v>1074300</v>
      </c>
      <c r="G134" s="5">
        <f t="shared" si="7"/>
        <v>1074300</v>
      </c>
    </row>
    <row r="135" spans="1:7" ht="25" outlineLevel="3" x14ac:dyDescent="0.35">
      <c r="A135" s="17" t="s">
        <v>96</v>
      </c>
      <c r="B135" s="4" t="s">
        <v>95</v>
      </c>
      <c r="C135" s="4" t="s">
        <v>97</v>
      </c>
      <c r="D135" s="4" t="s">
        <v>364</v>
      </c>
      <c r="E135" s="5">
        <f t="shared" si="7"/>
        <v>1024300</v>
      </c>
      <c r="F135" s="5">
        <f t="shared" si="7"/>
        <v>1074300</v>
      </c>
      <c r="G135" s="5">
        <f t="shared" si="7"/>
        <v>1074300</v>
      </c>
    </row>
    <row r="136" spans="1:7" ht="25" outlineLevel="4" x14ac:dyDescent="0.35">
      <c r="A136" s="17" t="s">
        <v>98</v>
      </c>
      <c r="B136" s="4" t="s">
        <v>95</v>
      </c>
      <c r="C136" s="4" t="s">
        <v>99</v>
      </c>
      <c r="D136" s="4" t="s">
        <v>364</v>
      </c>
      <c r="E136" s="5">
        <f t="shared" si="7"/>
        <v>1024300</v>
      </c>
      <c r="F136" s="5">
        <f t="shared" si="7"/>
        <v>1074300</v>
      </c>
      <c r="G136" s="5">
        <f t="shared" si="7"/>
        <v>1074300</v>
      </c>
    </row>
    <row r="137" spans="1:7" ht="25" outlineLevel="6" x14ac:dyDescent="0.35">
      <c r="A137" s="17" t="s">
        <v>100</v>
      </c>
      <c r="B137" s="4" t="s">
        <v>95</v>
      </c>
      <c r="C137" s="4" t="s">
        <v>101</v>
      </c>
      <c r="D137" s="4" t="s">
        <v>364</v>
      </c>
      <c r="E137" s="5">
        <f t="shared" si="7"/>
        <v>1024300</v>
      </c>
      <c r="F137" s="5">
        <f t="shared" si="7"/>
        <v>1074300</v>
      </c>
      <c r="G137" s="5">
        <f t="shared" si="7"/>
        <v>1074300</v>
      </c>
    </row>
    <row r="138" spans="1:7" ht="37.5" outlineLevel="7" x14ac:dyDescent="0.35">
      <c r="A138" s="17" t="s">
        <v>375</v>
      </c>
      <c r="B138" s="4" t="s">
        <v>95</v>
      </c>
      <c r="C138" s="4" t="s">
        <v>101</v>
      </c>
      <c r="D138" s="4" t="s">
        <v>376</v>
      </c>
      <c r="E138" s="11">
        <v>1024300</v>
      </c>
      <c r="F138" s="11">
        <v>1074300</v>
      </c>
      <c r="G138" s="12">
        <v>1074300</v>
      </c>
    </row>
    <row r="139" spans="1:7" s="3" customFormat="1" outlineLevel="1" x14ac:dyDescent="0.35">
      <c r="A139" s="25" t="s">
        <v>102</v>
      </c>
      <c r="B139" s="15" t="s">
        <v>103</v>
      </c>
      <c r="C139" s="15" t="s">
        <v>363</v>
      </c>
      <c r="D139" s="15" t="s">
        <v>364</v>
      </c>
      <c r="E139" s="16">
        <f>E140+E149+E159</f>
        <v>13843800</v>
      </c>
      <c r="F139" s="16">
        <f>F140+F149+F159</f>
        <v>10397600</v>
      </c>
      <c r="G139" s="16">
        <f>G140+G149+G159</f>
        <v>11108100</v>
      </c>
    </row>
    <row r="140" spans="1:7" outlineLevel="2" x14ac:dyDescent="0.35">
      <c r="A140" s="17" t="s">
        <v>104</v>
      </c>
      <c r="B140" s="4" t="s">
        <v>105</v>
      </c>
      <c r="C140" s="4" t="s">
        <v>363</v>
      </c>
      <c r="D140" s="4" t="s">
        <v>364</v>
      </c>
      <c r="E140" s="5">
        <f>E141+E145</f>
        <v>418300</v>
      </c>
      <c r="F140" s="5">
        <f>F141+F145</f>
        <v>418300</v>
      </c>
      <c r="G140" s="5">
        <f>G141+G145</f>
        <v>418300</v>
      </c>
    </row>
    <row r="141" spans="1:7" ht="25" outlineLevel="3" x14ac:dyDescent="0.35">
      <c r="A141" s="17" t="s">
        <v>349</v>
      </c>
      <c r="B141" s="4" t="s">
        <v>105</v>
      </c>
      <c r="C141" s="4" t="s">
        <v>106</v>
      </c>
      <c r="D141" s="4" t="s">
        <v>364</v>
      </c>
      <c r="E141" s="5">
        <f t="shared" ref="E141:G143" si="8">E142</f>
        <v>263000</v>
      </c>
      <c r="F141" s="5">
        <f t="shared" si="8"/>
        <v>263000</v>
      </c>
      <c r="G141" s="5">
        <f t="shared" si="8"/>
        <v>263000</v>
      </c>
    </row>
    <row r="142" spans="1:7" outlineLevel="5" x14ac:dyDescent="0.35">
      <c r="A142" s="17" t="s">
        <v>107</v>
      </c>
      <c r="B142" s="4" t="s">
        <v>105</v>
      </c>
      <c r="C142" s="4" t="s">
        <v>108</v>
      </c>
      <c r="D142" s="4" t="s">
        <v>364</v>
      </c>
      <c r="E142" s="5">
        <f t="shared" si="8"/>
        <v>263000</v>
      </c>
      <c r="F142" s="5">
        <f t="shared" si="8"/>
        <v>263000</v>
      </c>
      <c r="G142" s="5">
        <f t="shared" si="8"/>
        <v>263000</v>
      </c>
    </row>
    <row r="143" spans="1:7" ht="150" outlineLevel="6" x14ac:dyDescent="0.35">
      <c r="A143" s="17" t="s">
        <v>331</v>
      </c>
      <c r="B143" s="4" t="s">
        <v>105</v>
      </c>
      <c r="C143" s="4" t="s">
        <v>109</v>
      </c>
      <c r="D143" s="4" t="s">
        <v>364</v>
      </c>
      <c r="E143" s="5">
        <f t="shared" si="8"/>
        <v>263000</v>
      </c>
      <c r="F143" s="5">
        <f t="shared" si="8"/>
        <v>263000</v>
      </c>
      <c r="G143" s="5">
        <f t="shared" si="8"/>
        <v>263000</v>
      </c>
    </row>
    <row r="144" spans="1:7" ht="25" outlineLevel="7" x14ac:dyDescent="0.35">
      <c r="A144" s="17" t="s">
        <v>416</v>
      </c>
      <c r="B144" s="4" t="s">
        <v>105</v>
      </c>
      <c r="C144" s="4" t="s">
        <v>109</v>
      </c>
      <c r="D144" s="4" t="s">
        <v>417</v>
      </c>
      <c r="E144" s="5">
        <v>263000</v>
      </c>
      <c r="F144" s="5">
        <v>263000</v>
      </c>
      <c r="G144" s="6">
        <v>263000</v>
      </c>
    </row>
    <row r="145" spans="1:7" ht="25" outlineLevel="3" x14ac:dyDescent="0.35">
      <c r="A145" s="17" t="s">
        <v>10</v>
      </c>
      <c r="B145" s="4" t="s">
        <v>105</v>
      </c>
      <c r="C145" s="4" t="s">
        <v>11</v>
      </c>
      <c r="D145" s="4" t="s">
        <v>364</v>
      </c>
      <c r="E145" s="5">
        <f t="shared" ref="E145:G147" si="9">E146</f>
        <v>155300</v>
      </c>
      <c r="F145" s="5">
        <f t="shared" si="9"/>
        <v>155300</v>
      </c>
      <c r="G145" s="5">
        <f t="shared" si="9"/>
        <v>155300</v>
      </c>
    </row>
    <row r="146" spans="1:7" outlineLevel="4" x14ac:dyDescent="0.35">
      <c r="A146" s="17" t="s">
        <v>110</v>
      </c>
      <c r="B146" s="4" t="s">
        <v>105</v>
      </c>
      <c r="C146" s="4" t="s">
        <v>111</v>
      </c>
      <c r="D146" s="4" t="s">
        <v>364</v>
      </c>
      <c r="E146" s="5">
        <f t="shared" si="9"/>
        <v>155300</v>
      </c>
      <c r="F146" s="5">
        <f t="shared" si="9"/>
        <v>155300</v>
      </c>
      <c r="G146" s="5">
        <f t="shared" si="9"/>
        <v>155300</v>
      </c>
    </row>
    <row r="147" spans="1:7" ht="141" customHeight="1" outlineLevel="6" x14ac:dyDescent="0.35">
      <c r="A147" s="17" t="s">
        <v>330</v>
      </c>
      <c r="B147" s="4" t="s">
        <v>105</v>
      </c>
      <c r="C147" s="4" t="s">
        <v>112</v>
      </c>
      <c r="D147" s="4" t="s">
        <v>364</v>
      </c>
      <c r="E147" s="5">
        <f t="shared" si="9"/>
        <v>155300</v>
      </c>
      <c r="F147" s="5">
        <f t="shared" si="9"/>
        <v>155300</v>
      </c>
      <c r="G147" s="5">
        <f t="shared" si="9"/>
        <v>155300</v>
      </c>
    </row>
    <row r="148" spans="1:7" ht="25" outlineLevel="7" x14ac:dyDescent="0.35">
      <c r="A148" s="17" t="s">
        <v>416</v>
      </c>
      <c r="B148" s="4" t="s">
        <v>105</v>
      </c>
      <c r="C148" s="4" t="s">
        <v>112</v>
      </c>
      <c r="D148" s="4" t="s">
        <v>417</v>
      </c>
      <c r="E148" s="5">
        <v>155300</v>
      </c>
      <c r="F148" s="5">
        <v>155300</v>
      </c>
      <c r="G148" s="6">
        <v>155300</v>
      </c>
    </row>
    <row r="149" spans="1:7" outlineLevel="2" x14ac:dyDescent="0.35">
      <c r="A149" s="17" t="s">
        <v>113</v>
      </c>
      <c r="B149" s="4" t="s">
        <v>114</v>
      </c>
      <c r="C149" s="4" t="s">
        <v>363</v>
      </c>
      <c r="D149" s="4" t="s">
        <v>364</v>
      </c>
      <c r="E149" s="5">
        <f t="shared" ref="E149:G151" si="10">E150</f>
        <v>13252700</v>
      </c>
      <c r="F149" s="5">
        <f t="shared" si="10"/>
        <v>9406500</v>
      </c>
      <c r="G149" s="5">
        <f t="shared" si="10"/>
        <v>10117000</v>
      </c>
    </row>
    <row r="150" spans="1:7" ht="25" outlineLevel="3" x14ac:dyDescent="0.35">
      <c r="A150" s="17" t="s">
        <v>299</v>
      </c>
      <c r="B150" s="4" t="s">
        <v>114</v>
      </c>
      <c r="C150" s="4" t="s">
        <v>115</v>
      </c>
      <c r="D150" s="4" t="s">
        <v>364</v>
      </c>
      <c r="E150" s="5">
        <f t="shared" si="10"/>
        <v>13252700</v>
      </c>
      <c r="F150" s="5">
        <f t="shared" si="10"/>
        <v>9406500</v>
      </c>
      <c r="G150" s="5">
        <f t="shared" si="10"/>
        <v>10117000</v>
      </c>
    </row>
    <row r="151" spans="1:7" ht="62.5" outlineLevel="4" x14ac:dyDescent="0.35">
      <c r="A151" s="17" t="s">
        <v>300</v>
      </c>
      <c r="B151" s="4" t="s">
        <v>114</v>
      </c>
      <c r="C151" s="4" t="s">
        <v>116</v>
      </c>
      <c r="D151" s="4" t="s">
        <v>364</v>
      </c>
      <c r="E151" s="5">
        <f t="shared" si="10"/>
        <v>13252700</v>
      </c>
      <c r="F151" s="5">
        <f t="shared" si="10"/>
        <v>9406500</v>
      </c>
      <c r="G151" s="5">
        <f t="shared" si="10"/>
        <v>10117000</v>
      </c>
    </row>
    <row r="152" spans="1:7" ht="37.5" outlineLevel="5" x14ac:dyDescent="0.35">
      <c r="A152" s="17" t="s">
        <v>117</v>
      </c>
      <c r="B152" s="4" t="s">
        <v>114</v>
      </c>
      <c r="C152" s="4" t="s">
        <v>118</v>
      </c>
      <c r="D152" s="4" t="s">
        <v>364</v>
      </c>
      <c r="E152" s="5">
        <f>E153+E155+E157</f>
        <v>13252700</v>
      </c>
      <c r="F152" s="5">
        <f>F153+F155+F157</f>
        <v>9406500</v>
      </c>
      <c r="G152" s="5">
        <f>G153+G155+G157</f>
        <v>10117000</v>
      </c>
    </row>
    <row r="153" spans="1:7" outlineLevel="6" x14ac:dyDescent="0.35">
      <c r="A153" s="17" t="s">
        <v>119</v>
      </c>
      <c r="B153" s="4" t="s">
        <v>114</v>
      </c>
      <c r="C153" s="4" t="s">
        <v>120</v>
      </c>
      <c r="D153" s="4" t="s">
        <v>364</v>
      </c>
      <c r="E153" s="5">
        <f>E154</f>
        <v>3000000</v>
      </c>
      <c r="F153" s="5">
        <f>F154</f>
        <v>3000000</v>
      </c>
      <c r="G153" s="5">
        <f>G154</f>
        <v>3000000</v>
      </c>
    </row>
    <row r="154" spans="1:7" ht="25" outlineLevel="7" x14ac:dyDescent="0.35">
      <c r="A154" s="17" t="s">
        <v>416</v>
      </c>
      <c r="B154" s="4" t="s">
        <v>114</v>
      </c>
      <c r="C154" s="4" t="s">
        <v>120</v>
      </c>
      <c r="D154" s="4" t="s">
        <v>417</v>
      </c>
      <c r="E154" s="5">
        <v>3000000</v>
      </c>
      <c r="F154" s="5">
        <v>3000000</v>
      </c>
      <c r="G154" s="6">
        <v>3000000</v>
      </c>
    </row>
    <row r="155" spans="1:7" outlineLevel="6" x14ac:dyDescent="0.35">
      <c r="A155" s="17" t="s">
        <v>121</v>
      </c>
      <c r="B155" s="4" t="s">
        <v>114</v>
      </c>
      <c r="C155" s="4" t="s">
        <v>122</v>
      </c>
      <c r="D155" s="4" t="s">
        <v>364</v>
      </c>
      <c r="E155" s="5">
        <f>E156</f>
        <v>2741700</v>
      </c>
      <c r="F155" s="5">
        <f>F156</f>
        <v>2651500</v>
      </c>
      <c r="G155" s="5">
        <f>G156</f>
        <v>3362000</v>
      </c>
    </row>
    <row r="156" spans="1:7" ht="25" outlineLevel="7" x14ac:dyDescent="0.35">
      <c r="A156" s="17" t="s">
        <v>416</v>
      </c>
      <c r="B156" s="4" t="s">
        <v>114</v>
      </c>
      <c r="C156" s="4" t="s">
        <v>122</v>
      </c>
      <c r="D156" s="4" t="s">
        <v>417</v>
      </c>
      <c r="E156" s="5">
        <v>2741700</v>
      </c>
      <c r="F156" s="5">
        <v>2651500</v>
      </c>
      <c r="G156" s="6">
        <v>3362000</v>
      </c>
    </row>
    <row r="157" spans="1:7" ht="62.5" outlineLevel="6" x14ac:dyDescent="0.35">
      <c r="A157" s="17" t="s">
        <v>298</v>
      </c>
      <c r="B157" s="4" t="s">
        <v>114</v>
      </c>
      <c r="C157" s="4" t="s">
        <v>123</v>
      </c>
      <c r="D157" s="4" t="s">
        <v>364</v>
      </c>
      <c r="E157" s="5">
        <f>E158</f>
        <v>7511000</v>
      </c>
      <c r="F157" s="5">
        <f>F158</f>
        <v>3755000</v>
      </c>
      <c r="G157" s="5">
        <f>G158</f>
        <v>3755000</v>
      </c>
    </row>
    <row r="158" spans="1:7" ht="25" outlineLevel="7" x14ac:dyDescent="0.35">
      <c r="A158" s="17" t="s">
        <v>416</v>
      </c>
      <c r="B158" s="4" t="s">
        <v>114</v>
      </c>
      <c r="C158" s="4" t="s">
        <v>123</v>
      </c>
      <c r="D158" s="4" t="s">
        <v>417</v>
      </c>
      <c r="E158" s="5">
        <v>7511000</v>
      </c>
      <c r="F158" s="5">
        <v>3755000</v>
      </c>
      <c r="G158" s="6">
        <v>3755000</v>
      </c>
    </row>
    <row r="159" spans="1:7" outlineLevel="2" x14ac:dyDescent="0.35">
      <c r="A159" s="17" t="s">
        <v>124</v>
      </c>
      <c r="B159" s="4" t="s">
        <v>125</v>
      </c>
      <c r="C159" s="4" t="s">
        <v>363</v>
      </c>
      <c r="D159" s="4" t="s">
        <v>364</v>
      </c>
      <c r="E159" s="5">
        <f>E160+E165</f>
        <v>172800</v>
      </c>
      <c r="F159" s="5">
        <f>F160+F165</f>
        <v>572800</v>
      </c>
      <c r="G159" s="5">
        <f>G160+G165</f>
        <v>572800</v>
      </c>
    </row>
    <row r="160" spans="1:7" ht="25" outlineLevel="3" x14ac:dyDescent="0.35">
      <c r="A160" s="17" t="s">
        <v>126</v>
      </c>
      <c r="B160" s="4" t="s">
        <v>125</v>
      </c>
      <c r="C160" s="4" t="s">
        <v>127</v>
      </c>
      <c r="D160" s="4" t="s">
        <v>364</v>
      </c>
      <c r="E160" s="5">
        <f t="shared" ref="E160:G163" si="11">E161</f>
        <v>50000</v>
      </c>
      <c r="F160" s="5">
        <f t="shared" si="11"/>
        <v>300000</v>
      </c>
      <c r="G160" s="5">
        <f t="shared" si="11"/>
        <v>300000</v>
      </c>
    </row>
    <row r="161" spans="1:7" ht="37.5" outlineLevel="4" x14ac:dyDescent="0.35">
      <c r="A161" s="17" t="s">
        <v>128</v>
      </c>
      <c r="B161" s="4" t="s">
        <v>125</v>
      </c>
      <c r="C161" s="4" t="s">
        <v>129</v>
      </c>
      <c r="D161" s="4" t="s">
        <v>364</v>
      </c>
      <c r="E161" s="7">
        <f t="shared" si="11"/>
        <v>50000</v>
      </c>
      <c r="F161" s="7">
        <f t="shared" si="11"/>
        <v>300000</v>
      </c>
      <c r="G161" s="7">
        <f t="shared" si="11"/>
        <v>300000</v>
      </c>
    </row>
    <row r="162" spans="1:7" outlineLevel="5" x14ac:dyDescent="0.35">
      <c r="A162" s="17" t="s">
        <v>130</v>
      </c>
      <c r="B162" s="4" t="s">
        <v>125</v>
      </c>
      <c r="C162" s="4" t="s">
        <v>131</v>
      </c>
      <c r="D162" s="8" t="s">
        <v>364</v>
      </c>
      <c r="E162" s="26">
        <f t="shared" si="11"/>
        <v>50000</v>
      </c>
      <c r="F162" s="26">
        <f t="shared" si="11"/>
        <v>300000</v>
      </c>
      <c r="G162" s="26">
        <f t="shared" si="11"/>
        <v>300000</v>
      </c>
    </row>
    <row r="163" spans="1:7" ht="25" outlineLevel="6" x14ac:dyDescent="0.35">
      <c r="A163" s="17" t="s">
        <v>132</v>
      </c>
      <c r="B163" s="4" t="s">
        <v>125</v>
      </c>
      <c r="C163" s="4" t="s">
        <v>133</v>
      </c>
      <c r="D163" s="4" t="s">
        <v>364</v>
      </c>
      <c r="E163" s="9">
        <f t="shared" si="11"/>
        <v>50000</v>
      </c>
      <c r="F163" s="9">
        <f t="shared" si="11"/>
        <v>300000</v>
      </c>
      <c r="G163" s="9">
        <f t="shared" si="11"/>
        <v>300000</v>
      </c>
    </row>
    <row r="164" spans="1:7" ht="62.5" outlineLevel="7" x14ac:dyDescent="0.35">
      <c r="A164" s="17" t="s">
        <v>303</v>
      </c>
      <c r="B164" s="4" t="s">
        <v>125</v>
      </c>
      <c r="C164" s="4" t="s">
        <v>133</v>
      </c>
      <c r="D164" s="4" t="s">
        <v>302</v>
      </c>
      <c r="E164" s="11">
        <v>50000</v>
      </c>
      <c r="F164" s="11">
        <v>300000</v>
      </c>
      <c r="G164" s="12">
        <v>300000</v>
      </c>
    </row>
    <row r="165" spans="1:7" outlineLevel="3" x14ac:dyDescent="0.35">
      <c r="A165" s="17" t="s">
        <v>88</v>
      </c>
      <c r="B165" s="4" t="s">
        <v>125</v>
      </c>
      <c r="C165" s="4" t="s">
        <v>89</v>
      </c>
      <c r="D165" s="4" t="s">
        <v>364</v>
      </c>
      <c r="E165" s="5">
        <f t="shared" ref="E165:G167" si="12">E166</f>
        <v>122800</v>
      </c>
      <c r="F165" s="5">
        <f t="shared" si="12"/>
        <v>272800</v>
      </c>
      <c r="G165" s="5">
        <f t="shared" si="12"/>
        <v>272800</v>
      </c>
    </row>
    <row r="166" spans="1:7" ht="25" outlineLevel="4" x14ac:dyDescent="0.35">
      <c r="A166" s="17" t="s">
        <v>90</v>
      </c>
      <c r="B166" s="4" t="s">
        <v>125</v>
      </c>
      <c r="C166" s="4" t="s">
        <v>91</v>
      </c>
      <c r="D166" s="4" t="s">
        <v>364</v>
      </c>
      <c r="E166" s="5">
        <f t="shared" si="12"/>
        <v>122800</v>
      </c>
      <c r="F166" s="5">
        <f t="shared" si="12"/>
        <v>272800</v>
      </c>
      <c r="G166" s="5">
        <f t="shared" si="12"/>
        <v>272800</v>
      </c>
    </row>
    <row r="167" spans="1:7" outlineLevel="6" x14ac:dyDescent="0.35">
      <c r="A167" s="17" t="s">
        <v>134</v>
      </c>
      <c r="B167" s="4" t="s">
        <v>125</v>
      </c>
      <c r="C167" s="4" t="s">
        <v>135</v>
      </c>
      <c r="D167" s="4" t="s">
        <v>364</v>
      </c>
      <c r="E167" s="5">
        <f t="shared" si="12"/>
        <v>122800</v>
      </c>
      <c r="F167" s="5">
        <f t="shared" si="12"/>
        <v>272800</v>
      </c>
      <c r="G167" s="5">
        <f t="shared" si="12"/>
        <v>272800</v>
      </c>
    </row>
    <row r="168" spans="1:7" ht="25" outlineLevel="7" x14ac:dyDescent="0.35">
      <c r="A168" s="17" t="s">
        <v>416</v>
      </c>
      <c r="B168" s="4" t="s">
        <v>125</v>
      </c>
      <c r="C168" s="4" t="s">
        <v>135</v>
      </c>
      <c r="D168" s="4" t="s">
        <v>417</v>
      </c>
      <c r="E168" s="11">
        <v>122800</v>
      </c>
      <c r="F168" s="11">
        <v>272800</v>
      </c>
      <c r="G168" s="12">
        <v>272800</v>
      </c>
    </row>
    <row r="169" spans="1:7" s="3" customFormat="1" outlineLevel="1" x14ac:dyDescent="0.35">
      <c r="A169" s="25" t="s">
        <v>136</v>
      </c>
      <c r="B169" s="15" t="s">
        <v>137</v>
      </c>
      <c r="C169" s="15" t="s">
        <v>363</v>
      </c>
      <c r="D169" s="15" t="s">
        <v>364</v>
      </c>
      <c r="E169" s="16">
        <f>E170+E183</f>
        <v>1329248</v>
      </c>
      <c r="F169" s="16">
        <f>F170+F183</f>
        <v>811048</v>
      </c>
      <c r="G169" s="16">
        <f>G170+G183</f>
        <v>811048</v>
      </c>
    </row>
    <row r="170" spans="1:7" outlineLevel="2" x14ac:dyDescent="0.35">
      <c r="A170" s="17" t="s">
        <v>138</v>
      </c>
      <c r="B170" s="4" t="s">
        <v>139</v>
      </c>
      <c r="C170" s="4" t="s">
        <v>363</v>
      </c>
      <c r="D170" s="4" t="s">
        <v>364</v>
      </c>
      <c r="E170" s="5">
        <f>E171+E175</f>
        <v>1126300</v>
      </c>
      <c r="F170" s="5">
        <f>F171+F175</f>
        <v>658100</v>
      </c>
      <c r="G170" s="5">
        <f>G171+G175</f>
        <v>658100</v>
      </c>
    </row>
    <row r="171" spans="1:7" ht="37.5" outlineLevel="2" x14ac:dyDescent="0.35">
      <c r="A171" s="17" t="s">
        <v>327</v>
      </c>
      <c r="B171" s="4" t="s">
        <v>139</v>
      </c>
      <c r="C171" s="4" t="s">
        <v>324</v>
      </c>
      <c r="D171" s="4" t="s">
        <v>364</v>
      </c>
      <c r="E171" s="5">
        <f t="shared" ref="E171:G173" si="13">E172</f>
        <v>0</v>
      </c>
      <c r="F171" s="5">
        <f t="shared" si="13"/>
        <v>0</v>
      </c>
      <c r="G171" s="5">
        <f t="shared" si="13"/>
        <v>0</v>
      </c>
    </row>
    <row r="172" spans="1:7" ht="37.5" outlineLevel="2" x14ac:dyDescent="0.35">
      <c r="A172" s="17" t="s">
        <v>328</v>
      </c>
      <c r="B172" s="4" t="s">
        <v>139</v>
      </c>
      <c r="C172" s="4" t="s">
        <v>325</v>
      </c>
      <c r="D172" s="4" t="s">
        <v>364</v>
      </c>
      <c r="E172" s="5">
        <f t="shared" si="13"/>
        <v>0</v>
      </c>
      <c r="F172" s="5">
        <f t="shared" si="13"/>
        <v>0</v>
      </c>
      <c r="G172" s="5">
        <f t="shared" si="13"/>
        <v>0</v>
      </c>
    </row>
    <row r="173" spans="1:7" outlineLevel="2" x14ac:dyDescent="0.35">
      <c r="A173" s="17" t="s">
        <v>329</v>
      </c>
      <c r="B173" s="4" t="s">
        <v>139</v>
      </c>
      <c r="C173" s="4" t="s">
        <v>326</v>
      </c>
      <c r="D173" s="4" t="s">
        <v>364</v>
      </c>
      <c r="E173" s="5">
        <f t="shared" si="13"/>
        <v>0</v>
      </c>
      <c r="F173" s="5">
        <f t="shared" si="13"/>
        <v>0</v>
      </c>
      <c r="G173" s="5">
        <f t="shared" si="13"/>
        <v>0</v>
      </c>
    </row>
    <row r="174" spans="1:7" ht="25" outlineLevel="2" x14ac:dyDescent="0.35">
      <c r="A174" s="17" t="s">
        <v>416</v>
      </c>
      <c r="B174" s="4" t="s">
        <v>139</v>
      </c>
      <c r="C174" s="4" t="s">
        <v>326</v>
      </c>
      <c r="D174" s="4" t="s">
        <v>417</v>
      </c>
      <c r="E174" s="11">
        <v>0</v>
      </c>
      <c r="F174" s="11">
        <v>0</v>
      </c>
      <c r="G174" s="12">
        <v>0</v>
      </c>
    </row>
    <row r="175" spans="1:7" outlineLevel="3" x14ac:dyDescent="0.35">
      <c r="A175" s="17" t="s">
        <v>88</v>
      </c>
      <c r="B175" s="4" t="s">
        <v>139</v>
      </c>
      <c r="C175" s="4" t="s">
        <v>89</v>
      </c>
      <c r="D175" s="4" t="s">
        <v>364</v>
      </c>
      <c r="E175" s="5">
        <f>E176</f>
        <v>1126300</v>
      </c>
      <c r="F175" s="5">
        <f>F176</f>
        <v>658100</v>
      </c>
      <c r="G175" s="5">
        <f>G176</f>
        <v>658100</v>
      </c>
    </row>
    <row r="176" spans="1:7" ht="25" outlineLevel="4" x14ac:dyDescent="0.35">
      <c r="A176" s="17" t="s">
        <v>90</v>
      </c>
      <c r="B176" s="4" t="s">
        <v>139</v>
      </c>
      <c r="C176" s="4" t="s">
        <v>91</v>
      </c>
      <c r="D176" s="4" t="s">
        <v>364</v>
      </c>
      <c r="E176" s="5">
        <f>E177+E179+E181</f>
        <v>1126300</v>
      </c>
      <c r="F176" s="5">
        <f>F177+F179+F181</f>
        <v>658100</v>
      </c>
      <c r="G176" s="5">
        <f>G177+G179+G181</f>
        <v>658100</v>
      </c>
    </row>
    <row r="177" spans="1:7" ht="37.5" outlineLevel="6" x14ac:dyDescent="0.35">
      <c r="A177" s="17" t="s">
        <v>140</v>
      </c>
      <c r="B177" s="4" t="s">
        <v>139</v>
      </c>
      <c r="C177" s="4" t="s">
        <v>141</v>
      </c>
      <c r="D177" s="4" t="s">
        <v>364</v>
      </c>
      <c r="E177" s="5">
        <f>E178</f>
        <v>658100</v>
      </c>
      <c r="F177" s="5">
        <f>F178</f>
        <v>658100</v>
      </c>
      <c r="G177" s="5">
        <f>G178</f>
        <v>658100</v>
      </c>
    </row>
    <row r="178" spans="1:7" ht="25" outlineLevel="7" x14ac:dyDescent="0.35">
      <c r="A178" s="17" t="s">
        <v>416</v>
      </c>
      <c r="B178" s="4" t="s">
        <v>139</v>
      </c>
      <c r="C178" s="4" t="s">
        <v>141</v>
      </c>
      <c r="D178" s="4" t="s">
        <v>417</v>
      </c>
      <c r="E178" s="5">
        <v>658100</v>
      </c>
      <c r="F178" s="5">
        <v>658100</v>
      </c>
      <c r="G178" s="6">
        <v>658100</v>
      </c>
    </row>
    <row r="179" spans="1:7" ht="28.5" customHeight="1" outlineLevel="6" x14ac:dyDescent="0.35">
      <c r="A179" s="17" t="s">
        <v>142</v>
      </c>
      <c r="B179" s="4" t="s">
        <v>139</v>
      </c>
      <c r="C179" s="4" t="s">
        <v>143</v>
      </c>
      <c r="D179" s="4" t="s">
        <v>364</v>
      </c>
      <c r="E179" s="5">
        <f>E180</f>
        <v>390200</v>
      </c>
      <c r="F179" s="5">
        <f>F180</f>
        <v>0</v>
      </c>
      <c r="G179" s="5">
        <f>G180</f>
        <v>0</v>
      </c>
    </row>
    <row r="180" spans="1:7" ht="25" outlineLevel="7" x14ac:dyDescent="0.35">
      <c r="A180" s="17" t="s">
        <v>416</v>
      </c>
      <c r="B180" s="4" t="s">
        <v>139</v>
      </c>
      <c r="C180" s="4" t="s">
        <v>143</v>
      </c>
      <c r="D180" s="4" t="s">
        <v>417</v>
      </c>
      <c r="E180" s="5">
        <v>390200</v>
      </c>
      <c r="F180" s="5">
        <v>0</v>
      </c>
      <c r="G180" s="6">
        <v>0</v>
      </c>
    </row>
    <row r="181" spans="1:7" outlineLevel="6" x14ac:dyDescent="0.35">
      <c r="A181" s="17" t="s">
        <v>144</v>
      </c>
      <c r="B181" s="4" t="s">
        <v>139</v>
      </c>
      <c r="C181" s="4" t="s">
        <v>145</v>
      </c>
      <c r="D181" s="4" t="s">
        <v>364</v>
      </c>
      <c r="E181" s="5">
        <f>E182</f>
        <v>78000</v>
      </c>
      <c r="F181" s="5">
        <f>F182</f>
        <v>0</v>
      </c>
      <c r="G181" s="5">
        <f>G182</f>
        <v>0</v>
      </c>
    </row>
    <row r="182" spans="1:7" ht="25" outlineLevel="7" x14ac:dyDescent="0.35">
      <c r="A182" s="17" t="s">
        <v>146</v>
      </c>
      <c r="B182" s="4" t="s">
        <v>139</v>
      </c>
      <c r="C182" s="4" t="s">
        <v>145</v>
      </c>
      <c r="D182" s="4" t="s">
        <v>147</v>
      </c>
      <c r="E182" s="5">
        <v>78000</v>
      </c>
      <c r="F182" s="5">
        <v>0</v>
      </c>
      <c r="G182" s="6">
        <v>0</v>
      </c>
    </row>
    <row r="183" spans="1:7" outlineLevel="2" x14ac:dyDescent="0.35">
      <c r="A183" s="17" t="s">
        <v>148</v>
      </c>
      <c r="B183" s="4" t="s">
        <v>149</v>
      </c>
      <c r="C183" s="4" t="s">
        <v>363</v>
      </c>
      <c r="D183" s="4" t="s">
        <v>364</v>
      </c>
      <c r="E183" s="5">
        <f>E184+E190</f>
        <v>202948</v>
      </c>
      <c r="F183" s="5">
        <f>F184+F190</f>
        <v>152948</v>
      </c>
      <c r="G183" s="5">
        <f>G184+G190</f>
        <v>152948</v>
      </c>
    </row>
    <row r="184" spans="1:7" ht="25" outlineLevel="3" x14ac:dyDescent="0.35">
      <c r="A184" s="17" t="s">
        <v>304</v>
      </c>
      <c r="B184" s="4" t="s">
        <v>149</v>
      </c>
      <c r="C184" s="4" t="s">
        <v>150</v>
      </c>
      <c r="D184" s="4" t="s">
        <v>364</v>
      </c>
      <c r="E184" s="5">
        <f>E185</f>
        <v>152948</v>
      </c>
      <c r="F184" s="5">
        <f>F185</f>
        <v>152948</v>
      </c>
      <c r="G184" s="5">
        <f>G185</f>
        <v>152948</v>
      </c>
    </row>
    <row r="185" spans="1:7" ht="25" outlineLevel="5" x14ac:dyDescent="0.35">
      <c r="A185" s="17" t="s">
        <v>151</v>
      </c>
      <c r="B185" s="4" t="s">
        <v>149</v>
      </c>
      <c r="C185" s="4" t="s">
        <v>152</v>
      </c>
      <c r="D185" s="4" t="s">
        <v>364</v>
      </c>
      <c r="E185" s="5">
        <f>E186+E188</f>
        <v>152948</v>
      </c>
      <c r="F185" s="5">
        <f>F186+F188</f>
        <v>152948</v>
      </c>
      <c r="G185" s="5">
        <f>G186+G188</f>
        <v>152948</v>
      </c>
    </row>
    <row r="186" spans="1:7" outlineLevel="6" x14ac:dyDescent="0.35">
      <c r="A186" s="17" t="s">
        <v>153</v>
      </c>
      <c r="B186" s="4" t="s">
        <v>149</v>
      </c>
      <c r="C186" s="4" t="s">
        <v>154</v>
      </c>
      <c r="D186" s="4" t="s">
        <v>364</v>
      </c>
      <c r="E186" s="5">
        <f>E187</f>
        <v>142806</v>
      </c>
      <c r="F186" s="5">
        <f>F187</f>
        <v>142806</v>
      </c>
      <c r="G186" s="5">
        <f>G187</f>
        <v>142806</v>
      </c>
    </row>
    <row r="187" spans="1:7" ht="25" outlineLevel="7" x14ac:dyDescent="0.35">
      <c r="A187" s="17" t="s">
        <v>155</v>
      </c>
      <c r="B187" s="4" t="s">
        <v>149</v>
      </c>
      <c r="C187" s="4" t="s">
        <v>154</v>
      </c>
      <c r="D187" s="4" t="s">
        <v>156</v>
      </c>
      <c r="E187" s="5">
        <v>142806</v>
      </c>
      <c r="F187" s="5">
        <v>142806</v>
      </c>
      <c r="G187" s="6">
        <v>142806</v>
      </c>
    </row>
    <row r="188" spans="1:7" outlineLevel="6" x14ac:dyDescent="0.35">
      <c r="A188" s="17" t="s">
        <v>157</v>
      </c>
      <c r="B188" s="4" t="s">
        <v>149</v>
      </c>
      <c r="C188" s="4" t="s">
        <v>158</v>
      </c>
      <c r="D188" s="4" t="s">
        <v>364</v>
      </c>
      <c r="E188" s="5">
        <f>E189</f>
        <v>10142</v>
      </c>
      <c r="F188" s="5">
        <f>F189</f>
        <v>10142</v>
      </c>
      <c r="G188" s="5">
        <f>G189</f>
        <v>10142</v>
      </c>
    </row>
    <row r="189" spans="1:7" ht="25" outlineLevel="7" x14ac:dyDescent="0.35">
      <c r="A189" s="17" t="s">
        <v>416</v>
      </c>
      <c r="B189" s="4" t="s">
        <v>149</v>
      </c>
      <c r="C189" s="4" t="s">
        <v>158</v>
      </c>
      <c r="D189" s="4" t="s">
        <v>417</v>
      </c>
      <c r="E189" s="5">
        <v>10142</v>
      </c>
      <c r="F189" s="5">
        <v>10142</v>
      </c>
      <c r="G189" s="6">
        <v>10142</v>
      </c>
    </row>
    <row r="190" spans="1:7" ht="37.5" outlineLevel="7" x14ac:dyDescent="0.35">
      <c r="A190" s="17" t="s">
        <v>321</v>
      </c>
      <c r="B190" s="4" t="s">
        <v>149</v>
      </c>
      <c r="C190" s="4" t="s">
        <v>318</v>
      </c>
      <c r="D190" s="4" t="s">
        <v>364</v>
      </c>
      <c r="E190" s="5">
        <f>E192</f>
        <v>50000</v>
      </c>
      <c r="F190" s="5">
        <f>F192</f>
        <v>0</v>
      </c>
      <c r="G190" s="5">
        <f>G192</f>
        <v>0</v>
      </c>
    </row>
    <row r="191" spans="1:7" outlineLevel="7" x14ac:dyDescent="0.35">
      <c r="A191" s="17" t="s">
        <v>322</v>
      </c>
      <c r="B191" s="4" t="s">
        <v>149</v>
      </c>
      <c r="C191" s="4" t="s">
        <v>319</v>
      </c>
      <c r="D191" s="4" t="s">
        <v>364</v>
      </c>
      <c r="E191" s="5">
        <f t="shared" ref="E191:G192" si="14">E192</f>
        <v>50000</v>
      </c>
      <c r="F191" s="5">
        <f t="shared" si="14"/>
        <v>0</v>
      </c>
      <c r="G191" s="5">
        <f t="shared" si="14"/>
        <v>0</v>
      </c>
    </row>
    <row r="192" spans="1:7" ht="25" outlineLevel="7" x14ac:dyDescent="0.35">
      <c r="A192" s="17" t="s">
        <v>323</v>
      </c>
      <c r="B192" s="4" t="s">
        <v>149</v>
      </c>
      <c r="C192" s="4" t="s">
        <v>320</v>
      </c>
      <c r="D192" s="4" t="s">
        <v>364</v>
      </c>
      <c r="E192" s="5">
        <f t="shared" si="14"/>
        <v>50000</v>
      </c>
      <c r="F192" s="5">
        <f t="shared" si="14"/>
        <v>0</v>
      </c>
      <c r="G192" s="5">
        <f t="shared" si="14"/>
        <v>0</v>
      </c>
    </row>
    <row r="193" spans="1:7" s="14" customFormat="1" ht="25" outlineLevel="7" x14ac:dyDescent="0.35">
      <c r="A193" s="17" t="s">
        <v>155</v>
      </c>
      <c r="B193" s="4" t="s">
        <v>149</v>
      </c>
      <c r="C193" s="4" t="s">
        <v>320</v>
      </c>
      <c r="D193" s="4" t="s">
        <v>156</v>
      </c>
      <c r="E193" s="11">
        <v>50000</v>
      </c>
      <c r="F193" s="11">
        <v>0</v>
      </c>
      <c r="G193" s="12">
        <v>0</v>
      </c>
    </row>
    <row r="194" spans="1:7" s="3" customFormat="1" outlineLevel="1" x14ac:dyDescent="0.35">
      <c r="A194" s="25" t="s">
        <v>365</v>
      </c>
      <c r="B194" s="15" t="s">
        <v>366</v>
      </c>
      <c r="C194" s="15" t="s">
        <v>363</v>
      </c>
      <c r="D194" s="15" t="s">
        <v>364</v>
      </c>
      <c r="E194" s="16">
        <f>E195+E214+E249+E280+E326</f>
        <v>262113800</v>
      </c>
      <c r="F194" s="16">
        <f>F195+F214+F249+F280+F326</f>
        <v>262298200</v>
      </c>
      <c r="G194" s="16">
        <f>G195+G214+G249+G280+G326</f>
        <v>262278000</v>
      </c>
    </row>
    <row r="195" spans="1:7" outlineLevel="2" x14ac:dyDescent="0.35">
      <c r="A195" s="17" t="s">
        <v>427</v>
      </c>
      <c r="B195" s="4" t="s">
        <v>428</v>
      </c>
      <c r="C195" s="4" t="s">
        <v>363</v>
      </c>
      <c r="D195" s="4" t="s">
        <v>364</v>
      </c>
      <c r="E195" s="5">
        <f>E196</f>
        <v>95494710</v>
      </c>
      <c r="F195" s="5">
        <f>F196</f>
        <v>95655100</v>
      </c>
      <c r="G195" s="5">
        <f>G196</f>
        <v>95655100</v>
      </c>
    </row>
    <row r="196" spans="1:7" ht="37.5" outlineLevel="3" x14ac:dyDescent="0.35">
      <c r="A196" s="17" t="s">
        <v>429</v>
      </c>
      <c r="B196" s="4" t="s">
        <v>428</v>
      </c>
      <c r="C196" s="4" t="s">
        <v>430</v>
      </c>
      <c r="D196" s="4" t="s">
        <v>364</v>
      </c>
      <c r="E196" s="5">
        <f>E197+E201</f>
        <v>95494710</v>
      </c>
      <c r="F196" s="5">
        <f>F197+F201</f>
        <v>95655100</v>
      </c>
      <c r="G196" s="5">
        <f>G197+G201</f>
        <v>95655100</v>
      </c>
    </row>
    <row r="197" spans="1:7" ht="50" outlineLevel="4" x14ac:dyDescent="0.35">
      <c r="A197" s="17" t="s">
        <v>431</v>
      </c>
      <c r="B197" s="4" t="s">
        <v>428</v>
      </c>
      <c r="C197" s="4" t="s">
        <v>432</v>
      </c>
      <c r="D197" s="4" t="s">
        <v>364</v>
      </c>
      <c r="E197" s="5">
        <f t="shared" ref="E197:G199" si="15">E198</f>
        <v>26010</v>
      </c>
      <c r="F197" s="5">
        <f t="shared" si="15"/>
        <v>186400</v>
      </c>
      <c r="G197" s="5">
        <f t="shared" si="15"/>
        <v>186400</v>
      </c>
    </row>
    <row r="198" spans="1:7" outlineLevel="5" x14ac:dyDescent="0.35">
      <c r="A198" s="17" t="s">
        <v>433</v>
      </c>
      <c r="B198" s="4" t="s">
        <v>428</v>
      </c>
      <c r="C198" s="4" t="s">
        <v>434</v>
      </c>
      <c r="D198" s="4" t="s">
        <v>364</v>
      </c>
      <c r="E198" s="5">
        <f t="shared" si="15"/>
        <v>26010</v>
      </c>
      <c r="F198" s="5">
        <f t="shared" si="15"/>
        <v>186400</v>
      </c>
      <c r="G198" s="5">
        <f t="shared" si="15"/>
        <v>186400</v>
      </c>
    </row>
    <row r="199" spans="1:7" ht="62.5" outlineLevel="6" x14ac:dyDescent="0.35">
      <c r="A199" s="17" t="s">
        <v>435</v>
      </c>
      <c r="B199" s="4" t="s">
        <v>428</v>
      </c>
      <c r="C199" s="4" t="s">
        <v>436</v>
      </c>
      <c r="D199" s="4" t="s">
        <v>364</v>
      </c>
      <c r="E199" s="5">
        <f t="shared" si="15"/>
        <v>26010</v>
      </c>
      <c r="F199" s="5">
        <f t="shared" si="15"/>
        <v>186400</v>
      </c>
      <c r="G199" s="5">
        <f t="shared" si="15"/>
        <v>186400</v>
      </c>
    </row>
    <row r="200" spans="1:7" outlineLevel="7" x14ac:dyDescent="0.35">
      <c r="A200" s="17" t="s">
        <v>437</v>
      </c>
      <c r="B200" s="4" t="s">
        <v>428</v>
      </c>
      <c r="C200" s="4" t="s">
        <v>436</v>
      </c>
      <c r="D200" s="4" t="s">
        <v>438</v>
      </c>
      <c r="E200" s="11">
        <v>26010</v>
      </c>
      <c r="F200" s="11">
        <v>186400</v>
      </c>
      <c r="G200" s="12">
        <v>186400</v>
      </c>
    </row>
    <row r="201" spans="1:7" ht="62.5" outlineLevel="4" x14ac:dyDescent="0.35">
      <c r="A201" s="17" t="s">
        <v>439</v>
      </c>
      <c r="B201" s="4" t="s">
        <v>428</v>
      </c>
      <c r="C201" s="4" t="s">
        <v>440</v>
      </c>
      <c r="D201" s="4" t="s">
        <v>364</v>
      </c>
      <c r="E201" s="5">
        <f>E202+E209</f>
        <v>95468700</v>
      </c>
      <c r="F201" s="5">
        <f>F202+F209</f>
        <v>95468700</v>
      </c>
      <c r="G201" s="5">
        <f>G202+G209</f>
        <v>95468700</v>
      </c>
    </row>
    <row r="202" spans="1:7" outlineLevel="5" x14ac:dyDescent="0.35">
      <c r="A202" s="17" t="s">
        <v>441</v>
      </c>
      <c r="B202" s="4" t="s">
        <v>428</v>
      </c>
      <c r="C202" s="4" t="s">
        <v>442</v>
      </c>
      <c r="D202" s="4" t="s">
        <v>364</v>
      </c>
      <c r="E202" s="5">
        <f>E203+E205+E207</f>
        <v>93867400</v>
      </c>
      <c r="F202" s="5">
        <f>F203+F205+F207</f>
        <v>93867400</v>
      </c>
      <c r="G202" s="5">
        <f>G203+G205+G207</f>
        <v>93867400</v>
      </c>
    </row>
    <row r="203" spans="1:7" ht="37.5" outlineLevel="6" x14ac:dyDescent="0.35">
      <c r="A203" s="17" t="s">
        <v>443</v>
      </c>
      <c r="B203" s="4" t="s">
        <v>428</v>
      </c>
      <c r="C203" s="4" t="s">
        <v>444</v>
      </c>
      <c r="D203" s="4" t="s">
        <v>364</v>
      </c>
      <c r="E203" s="5">
        <f>E204</f>
        <v>30823300</v>
      </c>
      <c r="F203" s="5">
        <f>F204</f>
        <v>30823300</v>
      </c>
      <c r="G203" s="5">
        <f>G204</f>
        <v>30823300</v>
      </c>
    </row>
    <row r="204" spans="1:7" ht="37.5" outlineLevel="7" x14ac:dyDescent="0.35">
      <c r="A204" s="17" t="s">
        <v>445</v>
      </c>
      <c r="B204" s="4" t="s">
        <v>428</v>
      </c>
      <c r="C204" s="4" t="s">
        <v>444</v>
      </c>
      <c r="D204" s="4" t="s">
        <v>446</v>
      </c>
      <c r="E204" s="5">
        <v>30823300</v>
      </c>
      <c r="F204" s="5">
        <v>30823300</v>
      </c>
      <c r="G204" s="6">
        <v>30823300</v>
      </c>
    </row>
    <row r="205" spans="1:7" ht="219" customHeight="1" outlineLevel="6" x14ac:dyDescent="0.35">
      <c r="A205" s="17" t="s">
        <v>337</v>
      </c>
      <c r="B205" s="4" t="s">
        <v>428</v>
      </c>
      <c r="C205" s="4" t="s">
        <v>447</v>
      </c>
      <c r="D205" s="4" t="s">
        <v>364</v>
      </c>
      <c r="E205" s="5">
        <f>E206</f>
        <v>52166900</v>
      </c>
      <c r="F205" s="5">
        <f>F206</f>
        <v>52166900</v>
      </c>
      <c r="G205" s="5">
        <f>G206</f>
        <v>52166900</v>
      </c>
    </row>
    <row r="206" spans="1:7" ht="37.5" outlineLevel="7" x14ac:dyDescent="0.35">
      <c r="A206" s="17" t="s">
        <v>445</v>
      </c>
      <c r="B206" s="4" t="s">
        <v>428</v>
      </c>
      <c r="C206" s="4" t="s">
        <v>447</v>
      </c>
      <c r="D206" s="4" t="s">
        <v>446</v>
      </c>
      <c r="E206" s="5">
        <v>52166900</v>
      </c>
      <c r="F206" s="5">
        <v>52166900</v>
      </c>
      <c r="G206" s="6">
        <v>52166900</v>
      </c>
    </row>
    <row r="207" spans="1:7" ht="50" outlineLevel="6" x14ac:dyDescent="0.35">
      <c r="A207" s="17" t="s">
        <v>382</v>
      </c>
      <c r="B207" s="4" t="s">
        <v>428</v>
      </c>
      <c r="C207" s="4" t="s">
        <v>448</v>
      </c>
      <c r="D207" s="4" t="s">
        <v>364</v>
      </c>
      <c r="E207" s="5">
        <f>E208</f>
        <v>10877200</v>
      </c>
      <c r="F207" s="5">
        <f>F208</f>
        <v>10877200</v>
      </c>
      <c r="G207" s="5">
        <f>G208</f>
        <v>10877200</v>
      </c>
    </row>
    <row r="208" spans="1:7" ht="37.5" outlineLevel="7" x14ac:dyDescent="0.35">
      <c r="A208" s="17" t="s">
        <v>445</v>
      </c>
      <c r="B208" s="4" t="s">
        <v>428</v>
      </c>
      <c r="C208" s="4" t="s">
        <v>448</v>
      </c>
      <c r="D208" s="4" t="s">
        <v>446</v>
      </c>
      <c r="E208" s="5">
        <v>10877200</v>
      </c>
      <c r="F208" s="5">
        <v>10877200</v>
      </c>
      <c r="G208" s="6">
        <v>10877200</v>
      </c>
    </row>
    <row r="209" spans="1:7" outlineLevel="5" x14ac:dyDescent="0.35">
      <c r="A209" s="17" t="s">
        <v>449</v>
      </c>
      <c r="B209" s="4" t="s">
        <v>428</v>
      </c>
      <c r="C209" s="4" t="s">
        <v>450</v>
      </c>
      <c r="D209" s="4" t="s">
        <v>364</v>
      </c>
      <c r="E209" s="5">
        <f>E210+E212</f>
        <v>1601300</v>
      </c>
      <c r="F209" s="5">
        <f>F210+F212</f>
        <v>1601300</v>
      </c>
      <c r="G209" s="5">
        <f>G210+G212</f>
        <v>1601300</v>
      </c>
    </row>
    <row r="210" spans="1:7" outlineLevel="6" x14ac:dyDescent="0.35">
      <c r="A210" s="17" t="s">
        <v>358</v>
      </c>
      <c r="B210" s="4" t="s">
        <v>428</v>
      </c>
      <c r="C210" s="4" t="s">
        <v>451</v>
      </c>
      <c r="D210" s="4" t="s">
        <v>364</v>
      </c>
      <c r="E210" s="5">
        <f>E211</f>
        <v>966000</v>
      </c>
      <c r="F210" s="5">
        <f>F211</f>
        <v>966000</v>
      </c>
      <c r="G210" s="5">
        <f>G211</f>
        <v>966000</v>
      </c>
    </row>
    <row r="211" spans="1:7" ht="25" outlineLevel="7" x14ac:dyDescent="0.35">
      <c r="A211" s="17" t="s">
        <v>452</v>
      </c>
      <c r="B211" s="4" t="s">
        <v>428</v>
      </c>
      <c r="C211" s="4" t="s">
        <v>451</v>
      </c>
      <c r="D211" s="4" t="s">
        <v>453</v>
      </c>
      <c r="E211" s="5">
        <v>966000</v>
      </c>
      <c r="F211" s="5">
        <v>966000</v>
      </c>
      <c r="G211" s="6">
        <v>966000</v>
      </c>
    </row>
    <row r="212" spans="1:7" ht="62.5" outlineLevel="6" x14ac:dyDescent="0.35">
      <c r="A212" s="17" t="s">
        <v>454</v>
      </c>
      <c r="B212" s="4" t="s">
        <v>428</v>
      </c>
      <c r="C212" s="4" t="s">
        <v>455</v>
      </c>
      <c r="D212" s="4" t="s">
        <v>364</v>
      </c>
      <c r="E212" s="5">
        <f>E213</f>
        <v>635300</v>
      </c>
      <c r="F212" s="5">
        <f>F213</f>
        <v>635300</v>
      </c>
      <c r="G212" s="5">
        <f>G213</f>
        <v>635300</v>
      </c>
    </row>
    <row r="213" spans="1:7" ht="25" outlineLevel="7" x14ac:dyDescent="0.35">
      <c r="A213" s="17" t="s">
        <v>452</v>
      </c>
      <c r="B213" s="4" t="s">
        <v>428</v>
      </c>
      <c r="C213" s="4" t="s">
        <v>455</v>
      </c>
      <c r="D213" s="4" t="s">
        <v>453</v>
      </c>
      <c r="E213" s="5">
        <v>635300</v>
      </c>
      <c r="F213" s="5">
        <v>635300</v>
      </c>
      <c r="G213" s="6">
        <v>635300</v>
      </c>
    </row>
    <row r="214" spans="1:7" outlineLevel="2" x14ac:dyDescent="0.35">
      <c r="A214" s="17" t="s">
        <v>367</v>
      </c>
      <c r="B214" s="4" t="s">
        <v>368</v>
      </c>
      <c r="C214" s="4" t="s">
        <v>363</v>
      </c>
      <c r="D214" s="4" t="s">
        <v>364</v>
      </c>
      <c r="E214" s="5">
        <f>E215</f>
        <v>131055940</v>
      </c>
      <c r="F214" s="5">
        <f>F215</f>
        <v>131060600</v>
      </c>
      <c r="G214" s="5">
        <f>G215</f>
        <v>131060600</v>
      </c>
    </row>
    <row r="215" spans="1:7" ht="37.5" outlineLevel="3" x14ac:dyDescent="0.35">
      <c r="A215" s="17" t="s">
        <v>429</v>
      </c>
      <c r="B215" s="4" t="s">
        <v>368</v>
      </c>
      <c r="C215" s="4" t="s">
        <v>430</v>
      </c>
      <c r="D215" s="4" t="s">
        <v>364</v>
      </c>
      <c r="E215" s="5">
        <f>E216+E227+E231</f>
        <v>131055940</v>
      </c>
      <c r="F215" s="5">
        <f>F216+F227+F231</f>
        <v>131060600</v>
      </c>
      <c r="G215" s="5">
        <f>G216+G227+G231</f>
        <v>131060600</v>
      </c>
    </row>
    <row r="216" spans="1:7" ht="50" outlineLevel="4" x14ac:dyDescent="0.35">
      <c r="A216" s="17" t="s">
        <v>431</v>
      </c>
      <c r="B216" s="4" t="s">
        <v>368</v>
      </c>
      <c r="C216" s="4" t="s">
        <v>432</v>
      </c>
      <c r="D216" s="4" t="s">
        <v>364</v>
      </c>
      <c r="E216" s="5">
        <f>E217+E220</f>
        <v>1294640</v>
      </c>
      <c r="F216" s="5">
        <f>F217+F220</f>
        <v>1499300</v>
      </c>
      <c r="G216" s="5">
        <f>G217+G220</f>
        <v>1499300</v>
      </c>
    </row>
    <row r="217" spans="1:7" outlineLevel="5" x14ac:dyDescent="0.35">
      <c r="A217" s="17" t="s">
        <v>456</v>
      </c>
      <c r="B217" s="4" t="s">
        <v>368</v>
      </c>
      <c r="C217" s="4" t="s">
        <v>457</v>
      </c>
      <c r="D217" s="4" t="s">
        <v>364</v>
      </c>
      <c r="E217" s="5">
        <f t="shared" ref="E217:G218" si="16">E218</f>
        <v>400</v>
      </c>
      <c r="F217" s="5">
        <f t="shared" si="16"/>
        <v>400</v>
      </c>
      <c r="G217" s="5">
        <f t="shared" si="16"/>
        <v>400</v>
      </c>
    </row>
    <row r="218" spans="1:7" ht="37.5" outlineLevel="6" x14ac:dyDescent="0.35">
      <c r="A218" s="17" t="s">
        <v>458</v>
      </c>
      <c r="B218" s="4" t="s">
        <v>368</v>
      </c>
      <c r="C218" s="4" t="s">
        <v>459</v>
      </c>
      <c r="D218" s="4" t="s">
        <v>364</v>
      </c>
      <c r="E218" s="5">
        <f t="shared" si="16"/>
        <v>400</v>
      </c>
      <c r="F218" s="5">
        <f t="shared" si="16"/>
        <v>400</v>
      </c>
      <c r="G218" s="5">
        <f t="shared" si="16"/>
        <v>400</v>
      </c>
    </row>
    <row r="219" spans="1:7" ht="37.5" outlineLevel="7" x14ac:dyDescent="0.35">
      <c r="A219" s="17" t="s">
        <v>445</v>
      </c>
      <c r="B219" s="4" t="s">
        <v>368</v>
      </c>
      <c r="C219" s="4" t="s">
        <v>459</v>
      </c>
      <c r="D219" s="4" t="s">
        <v>446</v>
      </c>
      <c r="E219" s="5">
        <v>400</v>
      </c>
      <c r="F219" s="5">
        <v>400</v>
      </c>
      <c r="G219" s="6">
        <v>400</v>
      </c>
    </row>
    <row r="220" spans="1:7" outlineLevel="5" x14ac:dyDescent="0.35">
      <c r="A220" s="17" t="s">
        <v>433</v>
      </c>
      <c r="B220" s="4" t="s">
        <v>368</v>
      </c>
      <c r="C220" s="4" t="s">
        <v>434</v>
      </c>
      <c r="D220" s="4" t="s">
        <v>364</v>
      </c>
      <c r="E220" s="5">
        <f>E221+E223+E225</f>
        <v>1294240</v>
      </c>
      <c r="F220" s="5">
        <f>F221+F223+F225</f>
        <v>1498900</v>
      </c>
      <c r="G220" s="5">
        <f>G221+G223+G225</f>
        <v>1498900</v>
      </c>
    </row>
    <row r="221" spans="1:7" ht="62.5" outlineLevel="6" x14ac:dyDescent="0.35">
      <c r="A221" s="17" t="s">
        <v>435</v>
      </c>
      <c r="B221" s="4" t="s">
        <v>368</v>
      </c>
      <c r="C221" s="4" t="s">
        <v>436</v>
      </c>
      <c r="D221" s="4" t="s">
        <v>364</v>
      </c>
      <c r="E221" s="5">
        <f>E222</f>
        <v>21440</v>
      </c>
      <c r="F221" s="5">
        <f>F222</f>
        <v>226100</v>
      </c>
      <c r="G221" s="5">
        <f>G222</f>
        <v>226100</v>
      </c>
    </row>
    <row r="222" spans="1:7" outlineLevel="7" x14ac:dyDescent="0.35">
      <c r="A222" s="17" t="s">
        <v>437</v>
      </c>
      <c r="B222" s="4" t="s">
        <v>368</v>
      </c>
      <c r="C222" s="4" t="s">
        <v>436</v>
      </c>
      <c r="D222" s="4" t="s">
        <v>438</v>
      </c>
      <c r="E222" s="11">
        <v>21440</v>
      </c>
      <c r="F222" s="11">
        <v>226100</v>
      </c>
      <c r="G222" s="12">
        <v>226100</v>
      </c>
    </row>
    <row r="223" spans="1:7" ht="75" outlineLevel="6" x14ac:dyDescent="0.35">
      <c r="A223" s="17" t="s">
        <v>460</v>
      </c>
      <c r="B223" s="4" t="s">
        <v>368</v>
      </c>
      <c r="C223" s="4" t="s">
        <v>461</v>
      </c>
      <c r="D223" s="4" t="s">
        <v>364</v>
      </c>
      <c r="E223" s="5">
        <f>E224</f>
        <v>1012400</v>
      </c>
      <c r="F223" s="5">
        <f>F224</f>
        <v>1012400</v>
      </c>
      <c r="G223" s="5">
        <f>G224</f>
        <v>1012400</v>
      </c>
    </row>
    <row r="224" spans="1:7" ht="37.5" outlineLevel="7" x14ac:dyDescent="0.35">
      <c r="A224" s="17" t="s">
        <v>445</v>
      </c>
      <c r="B224" s="4" t="s">
        <v>368</v>
      </c>
      <c r="C224" s="4" t="s">
        <v>461</v>
      </c>
      <c r="D224" s="4" t="s">
        <v>446</v>
      </c>
      <c r="E224" s="5">
        <v>1012400</v>
      </c>
      <c r="F224" s="5">
        <v>1012400</v>
      </c>
      <c r="G224" s="6">
        <v>1012400</v>
      </c>
    </row>
    <row r="225" spans="1:7" ht="62.5" outlineLevel="6" x14ac:dyDescent="0.35">
      <c r="A225" s="17" t="s">
        <v>462</v>
      </c>
      <c r="B225" s="4" t="s">
        <v>368</v>
      </c>
      <c r="C225" s="4" t="s">
        <v>463</v>
      </c>
      <c r="D225" s="4" t="s">
        <v>364</v>
      </c>
      <c r="E225" s="5">
        <f>E226</f>
        <v>260400</v>
      </c>
      <c r="F225" s="5">
        <f>F226</f>
        <v>260400</v>
      </c>
      <c r="G225" s="5">
        <f>G226</f>
        <v>260400</v>
      </c>
    </row>
    <row r="226" spans="1:7" ht="37.5" outlineLevel="7" x14ac:dyDescent="0.35">
      <c r="A226" s="17" t="s">
        <v>445</v>
      </c>
      <c r="B226" s="4" t="s">
        <v>368</v>
      </c>
      <c r="C226" s="4" t="s">
        <v>463</v>
      </c>
      <c r="D226" s="4" t="s">
        <v>446</v>
      </c>
      <c r="E226" s="5">
        <v>260400</v>
      </c>
      <c r="F226" s="5">
        <v>260400</v>
      </c>
      <c r="G226" s="6">
        <v>260400</v>
      </c>
    </row>
    <row r="227" spans="1:7" ht="50" outlineLevel="4" x14ac:dyDescent="0.35">
      <c r="A227" s="17" t="s">
        <v>464</v>
      </c>
      <c r="B227" s="4" t="s">
        <v>368</v>
      </c>
      <c r="C227" s="4" t="s">
        <v>465</v>
      </c>
      <c r="D227" s="4" t="s">
        <v>364</v>
      </c>
      <c r="E227" s="5">
        <f t="shared" ref="E227:G229" si="17">E228</f>
        <v>45000</v>
      </c>
      <c r="F227" s="5">
        <f t="shared" si="17"/>
        <v>45000</v>
      </c>
      <c r="G227" s="5">
        <f t="shared" si="17"/>
        <v>45000</v>
      </c>
    </row>
    <row r="228" spans="1:7" ht="25" outlineLevel="5" x14ac:dyDescent="0.35">
      <c r="A228" s="17" t="s">
        <v>471</v>
      </c>
      <c r="B228" s="4" t="s">
        <v>368</v>
      </c>
      <c r="C228" s="4" t="s">
        <v>472</v>
      </c>
      <c r="D228" s="4" t="s">
        <v>364</v>
      </c>
      <c r="E228" s="5">
        <f t="shared" si="17"/>
        <v>45000</v>
      </c>
      <c r="F228" s="5">
        <f t="shared" si="17"/>
        <v>45000</v>
      </c>
      <c r="G228" s="5">
        <f t="shared" si="17"/>
        <v>45000</v>
      </c>
    </row>
    <row r="229" spans="1:7" outlineLevel="6" x14ac:dyDescent="0.35">
      <c r="A229" s="17" t="s">
        <v>473</v>
      </c>
      <c r="B229" s="4" t="s">
        <v>368</v>
      </c>
      <c r="C229" s="4" t="s">
        <v>474</v>
      </c>
      <c r="D229" s="4" t="s">
        <v>364</v>
      </c>
      <c r="E229" s="5">
        <f t="shared" si="17"/>
        <v>45000</v>
      </c>
      <c r="F229" s="5">
        <f t="shared" si="17"/>
        <v>45000</v>
      </c>
      <c r="G229" s="5">
        <f t="shared" si="17"/>
        <v>45000</v>
      </c>
    </row>
    <row r="230" spans="1:7" outlineLevel="7" x14ac:dyDescent="0.35">
      <c r="A230" s="17" t="s">
        <v>357</v>
      </c>
      <c r="B230" s="4" t="s">
        <v>368</v>
      </c>
      <c r="C230" s="4" t="s">
        <v>474</v>
      </c>
      <c r="D230" s="4" t="s">
        <v>438</v>
      </c>
      <c r="E230" s="5">
        <v>45000</v>
      </c>
      <c r="F230" s="5">
        <v>45000</v>
      </c>
      <c r="G230" s="6">
        <v>45000</v>
      </c>
    </row>
    <row r="231" spans="1:7" ht="62.5" outlineLevel="4" x14ac:dyDescent="0.35">
      <c r="A231" s="17" t="s">
        <v>439</v>
      </c>
      <c r="B231" s="4" t="s">
        <v>368</v>
      </c>
      <c r="C231" s="4" t="s">
        <v>440</v>
      </c>
      <c r="D231" s="4" t="s">
        <v>364</v>
      </c>
      <c r="E231" s="5">
        <f>E232+E239+E246</f>
        <v>129716300</v>
      </c>
      <c r="F231" s="5">
        <f>F232+F239+F246</f>
        <v>129516300</v>
      </c>
      <c r="G231" s="5">
        <f>G232+G239+G246</f>
        <v>129516300</v>
      </c>
    </row>
    <row r="232" spans="1:7" outlineLevel="5" x14ac:dyDescent="0.35">
      <c r="A232" s="17" t="s">
        <v>441</v>
      </c>
      <c r="B232" s="4" t="s">
        <v>368</v>
      </c>
      <c r="C232" s="4" t="s">
        <v>442</v>
      </c>
      <c r="D232" s="4" t="s">
        <v>364</v>
      </c>
      <c r="E232" s="5">
        <f>E233+E235+E237</f>
        <v>118074300</v>
      </c>
      <c r="F232" s="5">
        <f>F233+F235+F237</f>
        <v>118074300</v>
      </c>
      <c r="G232" s="5">
        <f>G233+G235+G237</f>
        <v>118074300</v>
      </c>
    </row>
    <row r="233" spans="1:7" ht="25" outlineLevel="6" x14ac:dyDescent="0.35">
      <c r="A233" s="17" t="s">
        <v>475</v>
      </c>
      <c r="B233" s="4" t="s">
        <v>368</v>
      </c>
      <c r="C233" s="4" t="s">
        <v>476</v>
      </c>
      <c r="D233" s="4" t="s">
        <v>364</v>
      </c>
      <c r="E233" s="5">
        <f>E234</f>
        <v>19878300</v>
      </c>
      <c r="F233" s="5">
        <f>F234</f>
        <v>19878300</v>
      </c>
      <c r="G233" s="5">
        <f>G234</f>
        <v>19878300</v>
      </c>
    </row>
    <row r="234" spans="1:7" ht="37.5" outlineLevel="7" x14ac:dyDescent="0.35">
      <c r="A234" s="17" t="s">
        <v>445</v>
      </c>
      <c r="B234" s="4" t="s">
        <v>368</v>
      </c>
      <c r="C234" s="4" t="s">
        <v>476</v>
      </c>
      <c r="D234" s="4" t="s">
        <v>446</v>
      </c>
      <c r="E234" s="5">
        <v>19878300</v>
      </c>
      <c r="F234" s="5">
        <v>19878300</v>
      </c>
      <c r="G234" s="6">
        <v>19878300</v>
      </c>
    </row>
    <row r="235" spans="1:7" ht="218.25" customHeight="1" outlineLevel="6" x14ac:dyDescent="0.35">
      <c r="A235" s="17" t="s">
        <v>338</v>
      </c>
      <c r="B235" s="4" t="s">
        <v>368</v>
      </c>
      <c r="C235" s="4" t="s">
        <v>447</v>
      </c>
      <c r="D235" s="4" t="s">
        <v>364</v>
      </c>
      <c r="E235" s="5">
        <f>E236</f>
        <v>81746000</v>
      </c>
      <c r="F235" s="5">
        <f>F236</f>
        <v>81746000</v>
      </c>
      <c r="G235" s="5">
        <f>G236</f>
        <v>81746000</v>
      </c>
    </row>
    <row r="236" spans="1:7" ht="37.5" outlineLevel="7" x14ac:dyDescent="0.35">
      <c r="A236" s="17" t="s">
        <v>445</v>
      </c>
      <c r="B236" s="4" t="s">
        <v>368</v>
      </c>
      <c r="C236" s="4" t="s">
        <v>447</v>
      </c>
      <c r="D236" s="4" t="s">
        <v>446</v>
      </c>
      <c r="E236" s="5">
        <v>81746000</v>
      </c>
      <c r="F236" s="5">
        <v>81746000</v>
      </c>
      <c r="G236" s="6">
        <v>81746000</v>
      </c>
    </row>
    <row r="237" spans="1:7" ht="50" outlineLevel="6" x14ac:dyDescent="0.35">
      <c r="A237" s="17" t="s">
        <v>382</v>
      </c>
      <c r="B237" s="4" t="s">
        <v>368</v>
      </c>
      <c r="C237" s="4" t="s">
        <v>448</v>
      </c>
      <c r="D237" s="4" t="s">
        <v>364</v>
      </c>
      <c r="E237" s="5">
        <f>E238</f>
        <v>16450000</v>
      </c>
      <c r="F237" s="5">
        <f>F238</f>
        <v>16450000</v>
      </c>
      <c r="G237" s="5">
        <f>G238</f>
        <v>16450000</v>
      </c>
    </row>
    <row r="238" spans="1:7" ht="37.5" outlineLevel="7" x14ac:dyDescent="0.35">
      <c r="A238" s="17" t="s">
        <v>445</v>
      </c>
      <c r="B238" s="4" t="s">
        <v>368</v>
      </c>
      <c r="C238" s="4" t="s">
        <v>448</v>
      </c>
      <c r="D238" s="4" t="s">
        <v>446</v>
      </c>
      <c r="E238" s="5">
        <v>16450000</v>
      </c>
      <c r="F238" s="5">
        <v>16450000</v>
      </c>
      <c r="G238" s="6">
        <v>16450000</v>
      </c>
    </row>
    <row r="239" spans="1:7" outlineLevel="5" x14ac:dyDescent="0.35">
      <c r="A239" s="17" t="s">
        <v>449</v>
      </c>
      <c r="B239" s="4" t="s">
        <v>368</v>
      </c>
      <c r="C239" s="4" t="s">
        <v>450</v>
      </c>
      <c r="D239" s="4" t="s">
        <v>364</v>
      </c>
      <c r="E239" s="5">
        <f>E240+E244</f>
        <v>11442000</v>
      </c>
      <c r="F239" s="5">
        <f>F240+F244</f>
        <v>11442000</v>
      </c>
      <c r="G239" s="5">
        <f>G240+G244</f>
        <v>11442000</v>
      </c>
    </row>
    <row r="240" spans="1:7" ht="62.5" outlineLevel="6" x14ac:dyDescent="0.35">
      <c r="A240" s="17" t="s">
        <v>454</v>
      </c>
      <c r="B240" s="4" t="s">
        <v>368</v>
      </c>
      <c r="C240" s="4" t="s">
        <v>455</v>
      </c>
      <c r="D240" s="4" t="s">
        <v>364</v>
      </c>
      <c r="E240" s="5">
        <f>E241+E242+E243</f>
        <v>9759000</v>
      </c>
      <c r="F240" s="5">
        <f>F241+F242+F243</f>
        <v>9759000</v>
      </c>
      <c r="G240" s="5">
        <f>G241+G242+G243</f>
        <v>9759000</v>
      </c>
    </row>
    <row r="241" spans="1:7" ht="25" outlineLevel="7" x14ac:dyDescent="0.35">
      <c r="A241" s="17" t="s">
        <v>477</v>
      </c>
      <c r="B241" s="4" t="s">
        <v>368</v>
      </c>
      <c r="C241" s="4" t="s">
        <v>455</v>
      </c>
      <c r="D241" s="4" t="s">
        <v>478</v>
      </c>
      <c r="E241" s="5">
        <v>311940</v>
      </c>
      <c r="F241" s="5">
        <v>311940</v>
      </c>
      <c r="G241" s="6">
        <v>311940</v>
      </c>
    </row>
    <row r="242" spans="1:7" ht="25" outlineLevel="7" x14ac:dyDescent="0.35">
      <c r="A242" s="17" t="s">
        <v>452</v>
      </c>
      <c r="B242" s="4" t="s">
        <v>368</v>
      </c>
      <c r="C242" s="4" t="s">
        <v>455</v>
      </c>
      <c r="D242" s="4" t="s">
        <v>453</v>
      </c>
      <c r="E242" s="5">
        <v>2512900</v>
      </c>
      <c r="F242" s="5">
        <v>2512900</v>
      </c>
      <c r="G242" s="6">
        <v>2512900</v>
      </c>
    </row>
    <row r="243" spans="1:7" ht="37.5" outlineLevel="7" x14ac:dyDescent="0.35">
      <c r="A243" s="17" t="s">
        <v>375</v>
      </c>
      <c r="B243" s="4" t="s">
        <v>368</v>
      </c>
      <c r="C243" s="4" t="s">
        <v>455</v>
      </c>
      <c r="D243" s="4" t="s">
        <v>376</v>
      </c>
      <c r="E243" s="5">
        <v>6934160</v>
      </c>
      <c r="F243" s="5">
        <v>6934160</v>
      </c>
      <c r="G243" s="6">
        <v>6934160</v>
      </c>
    </row>
    <row r="244" spans="1:7" ht="75" outlineLevel="6" x14ac:dyDescent="0.35">
      <c r="A244" s="17" t="s">
        <v>479</v>
      </c>
      <c r="B244" s="4" t="s">
        <v>368</v>
      </c>
      <c r="C244" s="4" t="s">
        <v>480</v>
      </c>
      <c r="D244" s="4" t="s">
        <v>364</v>
      </c>
      <c r="E244" s="5">
        <f>E245</f>
        <v>1683000</v>
      </c>
      <c r="F244" s="5">
        <f>F245</f>
        <v>1683000</v>
      </c>
      <c r="G244" s="5">
        <f>G245</f>
        <v>1683000</v>
      </c>
    </row>
    <row r="245" spans="1:7" ht="37.5" outlineLevel="7" x14ac:dyDescent="0.35">
      <c r="A245" s="17" t="s">
        <v>445</v>
      </c>
      <c r="B245" s="4" t="s">
        <v>368</v>
      </c>
      <c r="C245" s="4" t="s">
        <v>480</v>
      </c>
      <c r="D245" s="4" t="s">
        <v>446</v>
      </c>
      <c r="E245" s="5">
        <v>1683000</v>
      </c>
      <c r="F245" s="5">
        <v>1683000</v>
      </c>
      <c r="G245" s="6">
        <v>1683000</v>
      </c>
    </row>
    <row r="246" spans="1:7" outlineLevel="5" x14ac:dyDescent="0.35">
      <c r="A246" s="17" t="s">
        <v>481</v>
      </c>
      <c r="B246" s="4" t="s">
        <v>368</v>
      </c>
      <c r="C246" s="4" t="s">
        <v>482</v>
      </c>
      <c r="D246" s="4" t="s">
        <v>364</v>
      </c>
      <c r="E246" s="5">
        <f t="shared" ref="E246:G247" si="18">E247</f>
        <v>200000</v>
      </c>
      <c r="F246" s="5">
        <f t="shared" si="18"/>
        <v>0</v>
      </c>
      <c r="G246" s="5">
        <f t="shared" si="18"/>
        <v>0</v>
      </c>
    </row>
    <row r="247" spans="1:7" ht="25" outlineLevel="6" x14ac:dyDescent="0.35">
      <c r="A247" s="17" t="s">
        <v>475</v>
      </c>
      <c r="B247" s="4" t="s">
        <v>368</v>
      </c>
      <c r="C247" s="4" t="s">
        <v>483</v>
      </c>
      <c r="D247" s="4" t="s">
        <v>364</v>
      </c>
      <c r="E247" s="5">
        <f t="shared" si="18"/>
        <v>200000</v>
      </c>
      <c r="F247" s="5">
        <f t="shared" si="18"/>
        <v>0</v>
      </c>
      <c r="G247" s="5">
        <f t="shared" si="18"/>
        <v>0</v>
      </c>
    </row>
    <row r="248" spans="1:7" outlineLevel="7" x14ac:dyDescent="0.35">
      <c r="A248" s="17" t="s">
        <v>437</v>
      </c>
      <c r="B248" s="4" t="s">
        <v>368</v>
      </c>
      <c r="C248" s="4" t="s">
        <v>483</v>
      </c>
      <c r="D248" s="4" t="s">
        <v>438</v>
      </c>
      <c r="E248" s="11">
        <v>200000</v>
      </c>
      <c r="F248" s="11">
        <v>0</v>
      </c>
      <c r="G248" s="12">
        <v>0</v>
      </c>
    </row>
    <row r="249" spans="1:7" outlineLevel="2" x14ac:dyDescent="0.35">
      <c r="A249" s="17" t="s">
        <v>253</v>
      </c>
      <c r="B249" s="4" t="s">
        <v>252</v>
      </c>
      <c r="C249" s="4" t="s">
        <v>363</v>
      </c>
      <c r="D249" s="4" t="s">
        <v>364</v>
      </c>
      <c r="E249" s="5">
        <f>E250+E263+E269</f>
        <v>21349850</v>
      </c>
      <c r="F249" s="5">
        <f>F250+F263+F269</f>
        <v>21389500</v>
      </c>
      <c r="G249" s="5">
        <f>G250+G263+G269</f>
        <v>21389500</v>
      </c>
    </row>
    <row r="250" spans="1:7" ht="25" outlineLevel="3" x14ac:dyDescent="0.35">
      <c r="A250" s="17" t="s">
        <v>257</v>
      </c>
      <c r="B250" s="4" t="s">
        <v>252</v>
      </c>
      <c r="C250" s="4" t="s">
        <v>369</v>
      </c>
      <c r="D250" s="4" t="s">
        <v>364</v>
      </c>
      <c r="E250" s="5">
        <f>E251</f>
        <v>9934700</v>
      </c>
      <c r="F250" s="5">
        <f>F251</f>
        <v>9954700</v>
      </c>
      <c r="G250" s="5">
        <f>G251</f>
        <v>9954700</v>
      </c>
    </row>
    <row r="251" spans="1:7" ht="37.5" outlineLevel="4" x14ac:dyDescent="0.35">
      <c r="A251" s="17" t="s">
        <v>258</v>
      </c>
      <c r="B251" s="4" t="s">
        <v>252</v>
      </c>
      <c r="C251" s="4" t="s">
        <v>370</v>
      </c>
      <c r="D251" s="4" t="s">
        <v>364</v>
      </c>
      <c r="E251" s="5">
        <f>E252+E255+E258</f>
        <v>9934700</v>
      </c>
      <c r="F251" s="5">
        <f>F252+F255+F258</f>
        <v>9954700</v>
      </c>
      <c r="G251" s="5">
        <f>G252+G255+G258</f>
        <v>9954700</v>
      </c>
    </row>
    <row r="252" spans="1:7" ht="37.5" outlineLevel="5" x14ac:dyDescent="0.35">
      <c r="A252" s="17" t="s">
        <v>371</v>
      </c>
      <c r="B252" s="4" t="s">
        <v>252</v>
      </c>
      <c r="C252" s="4" t="s">
        <v>372</v>
      </c>
      <c r="D252" s="4" t="s">
        <v>364</v>
      </c>
      <c r="E252" s="5">
        <f t="shared" ref="E252:G253" si="19">E253</f>
        <v>7200</v>
      </c>
      <c r="F252" s="5">
        <f t="shared" si="19"/>
        <v>7200</v>
      </c>
      <c r="G252" s="5">
        <f t="shared" si="19"/>
        <v>7200</v>
      </c>
    </row>
    <row r="253" spans="1:7" ht="25" outlineLevel="6" x14ac:dyDescent="0.35">
      <c r="A253" s="17" t="s">
        <v>373</v>
      </c>
      <c r="B253" s="4" t="s">
        <v>252</v>
      </c>
      <c r="C253" s="4" t="s">
        <v>374</v>
      </c>
      <c r="D253" s="4" t="s">
        <v>364</v>
      </c>
      <c r="E253" s="5">
        <f t="shared" si="19"/>
        <v>7200</v>
      </c>
      <c r="F253" s="5">
        <f t="shared" si="19"/>
        <v>7200</v>
      </c>
      <c r="G253" s="5">
        <f t="shared" si="19"/>
        <v>7200</v>
      </c>
    </row>
    <row r="254" spans="1:7" ht="37.5" outlineLevel="7" x14ac:dyDescent="0.35">
      <c r="A254" s="17" t="s">
        <v>375</v>
      </c>
      <c r="B254" s="4" t="s">
        <v>252</v>
      </c>
      <c r="C254" s="4" t="s">
        <v>374</v>
      </c>
      <c r="D254" s="4" t="s">
        <v>376</v>
      </c>
      <c r="E254" s="5">
        <v>7200</v>
      </c>
      <c r="F254" s="5">
        <v>7200</v>
      </c>
      <c r="G254" s="6">
        <v>7200</v>
      </c>
    </row>
    <row r="255" spans="1:7" ht="25" outlineLevel="5" x14ac:dyDescent="0.35">
      <c r="A255" s="17" t="s">
        <v>393</v>
      </c>
      <c r="B255" s="4" t="s">
        <v>252</v>
      </c>
      <c r="C255" s="4" t="s">
        <v>394</v>
      </c>
      <c r="D255" s="4" t="s">
        <v>364</v>
      </c>
      <c r="E255" s="5">
        <f t="shared" ref="E255:G256" si="20">E256</f>
        <v>5000</v>
      </c>
      <c r="F255" s="5">
        <f t="shared" si="20"/>
        <v>25000</v>
      </c>
      <c r="G255" s="5">
        <f t="shared" si="20"/>
        <v>25000</v>
      </c>
    </row>
    <row r="256" spans="1:7" ht="75" outlineLevel="6" x14ac:dyDescent="0.35">
      <c r="A256" s="17" t="s">
        <v>395</v>
      </c>
      <c r="B256" s="4" t="s">
        <v>252</v>
      </c>
      <c r="C256" s="4" t="s">
        <v>396</v>
      </c>
      <c r="D256" s="4" t="s">
        <v>364</v>
      </c>
      <c r="E256" s="5">
        <f t="shared" si="20"/>
        <v>5000</v>
      </c>
      <c r="F256" s="5">
        <f t="shared" si="20"/>
        <v>25000</v>
      </c>
      <c r="G256" s="5">
        <f t="shared" si="20"/>
        <v>25000</v>
      </c>
    </row>
    <row r="257" spans="1:7" outlineLevel="7" x14ac:dyDescent="0.35">
      <c r="A257" s="17" t="s">
        <v>377</v>
      </c>
      <c r="B257" s="4" t="s">
        <v>252</v>
      </c>
      <c r="C257" s="4" t="s">
        <v>396</v>
      </c>
      <c r="D257" s="4" t="s">
        <v>378</v>
      </c>
      <c r="E257" s="11">
        <v>5000</v>
      </c>
      <c r="F257" s="11">
        <v>25000</v>
      </c>
      <c r="G257" s="12">
        <v>25000</v>
      </c>
    </row>
    <row r="258" spans="1:7" ht="37.5" outlineLevel="5" x14ac:dyDescent="0.35">
      <c r="A258" s="17" t="s">
        <v>379</v>
      </c>
      <c r="B258" s="4" t="s">
        <v>252</v>
      </c>
      <c r="C258" s="4" t="s">
        <v>380</v>
      </c>
      <c r="D258" s="4" t="s">
        <v>364</v>
      </c>
      <c r="E258" s="5">
        <f>E259+E261</f>
        <v>9922500</v>
      </c>
      <c r="F258" s="5">
        <f>F259+F261</f>
        <v>9922500</v>
      </c>
      <c r="G258" s="5">
        <f>G259+G261</f>
        <v>9922500</v>
      </c>
    </row>
    <row r="259" spans="1:7" ht="25" outlineLevel="6" x14ac:dyDescent="0.35">
      <c r="A259" s="17" t="s">
        <v>373</v>
      </c>
      <c r="B259" s="4" t="s">
        <v>252</v>
      </c>
      <c r="C259" s="4" t="s">
        <v>381</v>
      </c>
      <c r="D259" s="4" t="s">
        <v>364</v>
      </c>
      <c r="E259" s="5">
        <f>E260</f>
        <v>9398700</v>
      </c>
      <c r="F259" s="5">
        <f>F260</f>
        <v>9398700</v>
      </c>
      <c r="G259" s="5">
        <f>G260</f>
        <v>9398700</v>
      </c>
    </row>
    <row r="260" spans="1:7" ht="37.5" outlineLevel="7" x14ac:dyDescent="0.35">
      <c r="A260" s="17" t="s">
        <v>375</v>
      </c>
      <c r="B260" s="4" t="s">
        <v>252</v>
      </c>
      <c r="C260" s="4" t="s">
        <v>381</v>
      </c>
      <c r="D260" s="4" t="s">
        <v>376</v>
      </c>
      <c r="E260" s="5">
        <v>9398700</v>
      </c>
      <c r="F260" s="5">
        <v>9398700</v>
      </c>
      <c r="G260" s="6">
        <v>9398700</v>
      </c>
    </row>
    <row r="261" spans="1:7" ht="50" outlineLevel="6" x14ac:dyDescent="0.35">
      <c r="A261" s="17" t="s">
        <v>382</v>
      </c>
      <c r="B261" s="4" t="s">
        <v>252</v>
      </c>
      <c r="C261" s="4" t="s">
        <v>383</v>
      </c>
      <c r="D261" s="4" t="s">
        <v>364</v>
      </c>
      <c r="E261" s="5">
        <f>E262</f>
        <v>523800</v>
      </c>
      <c r="F261" s="5">
        <f>F262</f>
        <v>523800</v>
      </c>
      <c r="G261" s="5">
        <f>G262</f>
        <v>523800</v>
      </c>
    </row>
    <row r="262" spans="1:7" ht="37.5" outlineLevel="7" x14ac:dyDescent="0.35">
      <c r="A262" s="17" t="s">
        <v>375</v>
      </c>
      <c r="B262" s="4" t="s">
        <v>252</v>
      </c>
      <c r="C262" s="4" t="s">
        <v>383</v>
      </c>
      <c r="D262" s="4" t="s">
        <v>376</v>
      </c>
      <c r="E262" s="5">
        <v>523800</v>
      </c>
      <c r="F262" s="5">
        <v>523800</v>
      </c>
      <c r="G262" s="6">
        <v>523800</v>
      </c>
    </row>
    <row r="263" spans="1:7" ht="25" outlineLevel="3" x14ac:dyDescent="0.35">
      <c r="A263" s="17" t="s">
        <v>159</v>
      </c>
      <c r="B263" s="4" t="s">
        <v>252</v>
      </c>
      <c r="C263" s="4" t="s">
        <v>160</v>
      </c>
      <c r="D263" s="4" t="s">
        <v>364</v>
      </c>
      <c r="E263" s="5">
        <f>E264</f>
        <v>6513900</v>
      </c>
      <c r="F263" s="5">
        <f>F264</f>
        <v>6513900</v>
      </c>
      <c r="G263" s="5">
        <f>G264</f>
        <v>6513900</v>
      </c>
    </row>
    <row r="264" spans="1:7" ht="25" outlineLevel="5" x14ac:dyDescent="0.35">
      <c r="A264" s="17" t="s">
        <v>161</v>
      </c>
      <c r="B264" s="4" t="s">
        <v>252</v>
      </c>
      <c r="C264" s="4" t="s">
        <v>162</v>
      </c>
      <c r="D264" s="4" t="s">
        <v>364</v>
      </c>
      <c r="E264" s="5">
        <f>E265+E267</f>
        <v>6513900</v>
      </c>
      <c r="F264" s="5">
        <f>F265+F267</f>
        <v>6513900</v>
      </c>
      <c r="G264" s="5">
        <f>G265+G267</f>
        <v>6513900</v>
      </c>
    </row>
    <row r="265" spans="1:7" outlineLevel="6" x14ac:dyDescent="0.35">
      <c r="A265" s="17" t="s">
        <v>163</v>
      </c>
      <c r="B265" s="4" t="s">
        <v>252</v>
      </c>
      <c r="C265" s="4" t="s">
        <v>164</v>
      </c>
      <c r="D265" s="4" t="s">
        <v>364</v>
      </c>
      <c r="E265" s="5">
        <f>E266</f>
        <v>5848200</v>
      </c>
      <c r="F265" s="5">
        <f>F266</f>
        <v>5848200</v>
      </c>
      <c r="G265" s="5">
        <f>G266</f>
        <v>5848200</v>
      </c>
    </row>
    <row r="266" spans="1:7" ht="37.5" outlineLevel="7" x14ac:dyDescent="0.35">
      <c r="A266" s="17" t="s">
        <v>445</v>
      </c>
      <c r="B266" s="4" t="s">
        <v>252</v>
      </c>
      <c r="C266" s="4" t="s">
        <v>164</v>
      </c>
      <c r="D266" s="4" t="s">
        <v>446</v>
      </c>
      <c r="E266" s="5">
        <v>5848200</v>
      </c>
      <c r="F266" s="5">
        <v>5848200</v>
      </c>
      <c r="G266" s="6">
        <v>5848200</v>
      </c>
    </row>
    <row r="267" spans="1:7" ht="50" outlineLevel="6" x14ac:dyDescent="0.35">
      <c r="A267" s="17" t="s">
        <v>382</v>
      </c>
      <c r="B267" s="4" t="s">
        <v>252</v>
      </c>
      <c r="C267" s="4" t="s">
        <v>165</v>
      </c>
      <c r="D267" s="4" t="s">
        <v>364</v>
      </c>
      <c r="E267" s="5">
        <f>E268</f>
        <v>665700</v>
      </c>
      <c r="F267" s="5">
        <f>F268</f>
        <v>665700</v>
      </c>
      <c r="G267" s="5">
        <f>G268</f>
        <v>665700</v>
      </c>
    </row>
    <row r="268" spans="1:7" ht="37.5" outlineLevel="7" x14ac:dyDescent="0.35">
      <c r="A268" s="17" t="s">
        <v>445</v>
      </c>
      <c r="B268" s="4" t="s">
        <v>252</v>
      </c>
      <c r="C268" s="4" t="s">
        <v>165</v>
      </c>
      <c r="D268" s="4" t="s">
        <v>446</v>
      </c>
      <c r="E268" s="5">
        <v>665700</v>
      </c>
      <c r="F268" s="5">
        <v>665700</v>
      </c>
      <c r="G268" s="6">
        <v>665700</v>
      </c>
    </row>
    <row r="269" spans="1:7" ht="37.5" outlineLevel="7" x14ac:dyDescent="0.35">
      <c r="A269" s="17" t="s">
        <v>429</v>
      </c>
      <c r="B269" s="4" t="s">
        <v>252</v>
      </c>
      <c r="C269" s="4" t="s">
        <v>430</v>
      </c>
      <c r="D269" s="4" t="s">
        <v>364</v>
      </c>
      <c r="E269" s="5">
        <f>E270+E274</f>
        <v>4901250</v>
      </c>
      <c r="F269" s="5">
        <f>F270+F274</f>
        <v>4920900</v>
      </c>
      <c r="G269" s="5">
        <f>G270+G274</f>
        <v>4920900</v>
      </c>
    </row>
    <row r="270" spans="1:7" ht="50" outlineLevel="7" x14ac:dyDescent="0.35">
      <c r="A270" s="17" t="s">
        <v>431</v>
      </c>
      <c r="B270" s="4" t="s">
        <v>252</v>
      </c>
      <c r="C270" s="4" t="s">
        <v>432</v>
      </c>
      <c r="D270" s="4" t="s">
        <v>364</v>
      </c>
      <c r="E270" s="5">
        <f t="shared" ref="E270:G272" si="21">E271</f>
        <v>2550</v>
      </c>
      <c r="F270" s="5">
        <f t="shared" si="21"/>
        <v>22200</v>
      </c>
      <c r="G270" s="5">
        <f t="shared" si="21"/>
        <v>22200</v>
      </c>
    </row>
    <row r="271" spans="1:7" outlineLevel="7" x14ac:dyDescent="0.35">
      <c r="A271" s="17" t="s">
        <v>433</v>
      </c>
      <c r="B271" s="4" t="s">
        <v>252</v>
      </c>
      <c r="C271" s="4" t="s">
        <v>434</v>
      </c>
      <c r="D271" s="4" t="s">
        <v>364</v>
      </c>
      <c r="E271" s="5">
        <f t="shared" si="21"/>
        <v>2550</v>
      </c>
      <c r="F271" s="5">
        <f t="shared" si="21"/>
        <v>22200</v>
      </c>
      <c r="G271" s="5">
        <f t="shared" si="21"/>
        <v>22200</v>
      </c>
    </row>
    <row r="272" spans="1:7" ht="62.5" outlineLevel="7" x14ac:dyDescent="0.35">
      <c r="A272" s="17" t="s">
        <v>435</v>
      </c>
      <c r="B272" s="4" t="s">
        <v>252</v>
      </c>
      <c r="C272" s="4" t="s">
        <v>436</v>
      </c>
      <c r="D272" s="4" t="s">
        <v>364</v>
      </c>
      <c r="E272" s="5">
        <f t="shared" si="21"/>
        <v>2550</v>
      </c>
      <c r="F272" s="5">
        <f t="shared" si="21"/>
        <v>22200</v>
      </c>
      <c r="G272" s="5">
        <f t="shared" si="21"/>
        <v>22200</v>
      </c>
    </row>
    <row r="273" spans="1:7" outlineLevel="7" x14ac:dyDescent="0.35">
      <c r="A273" s="17" t="s">
        <v>356</v>
      </c>
      <c r="B273" s="4" t="s">
        <v>252</v>
      </c>
      <c r="C273" s="4" t="s">
        <v>436</v>
      </c>
      <c r="D273" s="4" t="s">
        <v>438</v>
      </c>
      <c r="E273" s="11">
        <v>2550</v>
      </c>
      <c r="F273" s="11">
        <v>22200</v>
      </c>
      <c r="G273" s="11">
        <v>22200</v>
      </c>
    </row>
    <row r="274" spans="1:7" ht="50" outlineLevel="7" x14ac:dyDescent="0.35">
      <c r="A274" s="17" t="s">
        <v>464</v>
      </c>
      <c r="B274" s="4" t="s">
        <v>252</v>
      </c>
      <c r="C274" s="4" t="s">
        <v>465</v>
      </c>
      <c r="D274" s="4" t="s">
        <v>364</v>
      </c>
      <c r="E274" s="5">
        <f>E275</f>
        <v>4898700</v>
      </c>
      <c r="F274" s="5">
        <f>F275</f>
        <v>4898700</v>
      </c>
      <c r="G274" s="5">
        <f>G275</f>
        <v>4898700</v>
      </c>
    </row>
    <row r="275" spans="1:7" ht="37.5" outlineLevel="5" x14ac:dyDescent="0.35">
      <c r="A275" s="17" t="s">
        <v>466</v>
      </c>
      <c r="B275" s="4" t="s">
        <v>252</v>
      </c>
      <c r="C275" s="4" t="s">
        <v>467</v>
      </c>
      <c r="D275" s="4" t="s">
        <v>364</v>
      </c>
      <c r="E275" s="5">
        <f>E276+E278</f>
        <v>4898700</v>
      </c>
      <c r="F275" s="5">
        <f>F276+F278</f>
        <v>4898700</v>
      </c>
      <c r="G275" s="5">
        <f>G276+G278</f>
        <v>4898700</v>
      </c>
    </row>
    <row r="276" spans="1:7" ht="50" outlineLevel="6" x14ac:dyDescent="0.35">
      <c r="A276" s="17" t="s">
        <v>468</v>
      </c>
      <c r="B276" s="4" t="s">
        <v>252</v>
      </c>
      <c r="C276" s="4" t="s">
        <v>469</v>
      </c>
      <c r="D276" s="4" t="s">
        <v>364</v>
      </c>
      <c r="E276" s="5">
        <f>E277</f>
        <v>4642100</v>
      </c>
      <c r="F276" s="5">
        <f>F277</f>
        <v>4642100</v>
      </c>
      <c r="G276" s="5">
        <f>G277</f>
        <v>4642100</v>
      </c>
    </row>
    <row r="277" spans="1:7" ht="37.5" outlineLevel="7" x14ac:dyDescent="0.35">
      <c r="A277" s="17" t="s">
        <v>445</v>
      </c>
      <c r="B277" s="4" t="s">
        <v>252</v>
      </c>
      <c r="C277" s="4" t="s">
        <v>469</v>
      </c>
      <c r="D277" s="4" t="s">
        <v>446</v>
      </c>
      <c r="E277" s="5">
        <v>4642100</v>
      </c>
      <c r="F277" s="5">
        <v>4642100</v>
      </c>
      <c r="G277" s="6">
        <v>4642100</v>
      </c>
    </row>
    <row r="278" spans="1:7" ht="50" outlineLevel="6" x14ac:dyDescent="0.35">
      <c r="A278" s="17" t="s">
        <v>382</v>
      </c>
      <c r="B278" s="4" t="s">
        <v>252</v>
      </c>
      <c r="C278" s="4" t="s">
        <v>470</v>
      </c>
      <c r="D278" s="4" t="s">
        <v>364</v>
      </c>
      <c r="E278" s="5">
        <f>E279</f>
        <v>256600</v>
      </c>
      <c r="F278" s="5">
        <f>F279</f>
        <v>256600</v>
      </c>
      <c r="G278" s="5">
        <f>G279</f>
        <v>256600</v>
      </c>
    </row>
    <row r="279" spans="1:7" ht="37.5" outlineLevel="7" x14ac:dyDescent="0.35">
      <c r="A279" s="17" t="s">
        <v>445</v>
      </c>
      <c r="B279" s="4" t="s">
        <v>252</v>
      </c>
      <c r="C279" s="4" t="s">
        <v>470</v>
      </c>
      <c r="D279" s="4" t="s">
        <v>446</v>
      </c>
      <c r="E279" s="5">
        <v>256600</v>
      </c>
      <c r="F279" s="5">
        <v>256600</v>
      </c>
      <c r="G279" s="6">
        <v>256600</v>
      </c>
    </row>
    <row r="280" spans="1:7" outlineLevel="2" x14ac:dyDescent="0.35">
      <c r="A280" s="17" t="s">
        <v>256</v>
      </c>
      <c r="B280" s="4" t="s">
        <v>484</v>
      </c>
      <c r="C280" s="4" t="s">
        <v>363</v>
      </c>
      <c r="D280" s="4" t="s">
        <v>364</v>
      </c>
      <c r="E280" s="5">
        <f>E281</f>
        <v>5285500</v>
      </c>
      <c r="F280" s="5">
        <f>F281</f>
        <v>5285500</v>
      </c>
      <c r="G280" s="5">
        <f>G281</f>
        <v>5285500</v>
      </c>
    </row>
    <row r="281" spans="1:7" ht="37.5" outlineLevel="3" x14ac:dyDescent="0.35">
      <c r="A281" s="17" t="s">
        <v>429</v>
      </c>
      <c r="B281" s="4" t="s">
        <v>484</v>
      </c>
      <c r="C281" s="4" t="s">
        <v>430</v>
      </c>
      <c r="D281" s="4" t="s">
        <v>364</v>
      </c>
      <c r="E281" s="5">
        <f>E282+E286+E307</f>
        <v>5285500</v>
      </c>
      <c r="F281" s="5">
        <f>F282+F286+F307</f>
        <v>5285500</v>
      </c>
      <c r="G281" s="5">
        <f>G282+G286+G307</f>
        <v>5285500</v>
      </c>
    </row>
    <row r="282" spans="1:7" ht="50" outlineLevel="4" x14ac:dyDescent="0.35">
      <c r="A282" s="17" t="s">
        <v>464</v>
      </c>
      <c r="B282" s="4" t="s">
        <v>484</v>
      </c>
      <c r="C282" s="4" t="s">
        <v>465</v>
      </c>
      <c r="D282" s="4" t="s">
        <v>364</v>
      </c>
      <c r="E282" s="5">
        <f t="shared" ref="E282:G284" si="22">E283</f>
        <v>2232000</v>
      </c>
      <c r="F282" s="5">
        <f t="shared" si="22"/>
        <v>2232000</v>
      </c>
      <c r="G282" s="5">
        <f t="shared" si="22"/>
        <v>2232000</v>
      </c>
    </row>
    <row r="283" spans="1:7" ht="25" outlineLevel="5" x14ac:dyDescent="0.35">
      <c r="A283" s="17" t="s">
        <v>485</v>
      </c>
      <c r="B283" s="4" t="s">
        <v>484</v>
      </c>
      <c r="C283" s="4" t="s">
        <v>486</v>
      </c>
      <c r="D283" s="4" t="s">
        <v>364</v>
      </c>
      <c r="E283" s="5">
        <f t="shared" si="22"/>
        <v>2232000</v>
      </c>
      <c r="F283" s="5">
        <f t="shared" si="22"/>
        <v>2232000</v>
      </c>
      <c r="G283" s="5">
        <f t="shared" si="22"/>
        <v>2232000</v>
      </c>
    </row>
    <row r="284" spans="1:7" outlineLevel="6" x14ac:dyDescent="0.35">
      <c r="A284" s="17" t="s">
        <v>487</v>
      </c>
      <c r="B284" s="4" t="s">
        <v>484</v>
      </c>
      <c r="C284" s="4" t="s">
        <v>488</v>
      </c>
      <c r="D284" s="4" t="s">
        <v>364</v>
      </c>
      <c r="E284" s="5">
        <f t="shared" si="22"/>
        <v>2232000</v>
      </c>
      <c r="F284" s="5">
        <f t="shared" si="22"/>
        <v>2232000</v>
      </c>
      <c r="G284" s="5">
        <f t="shared" si="22"/>
        <v>2232000</v>
      </c>
    </row>
    <row r="285" spans="1:7" ht="37.5" outlineLevel="7" x14ac:dyDescent="0.35">
      <c r="A285" s="17" t="s">
        <v>445</v>
      </c>
      <c r="B285" s="4" t="s">
        <v>484</v>
      </c>
      <c r="C285" s="4" t="s">
        <v>488</v>
      </c>
      <c r="D285" s="4" t="s">
        <v>446</v>
      </c>
      <c r="E285" s="5">
        <v>2232000</v>
      </c>
      <c r="F285" s="5">
        <v>2232000</v>
      </c>
      <c r="G285" s="6">
        <v>2232000</v>
      </c>
    </row>
    <row r="286" spans="1:7" ht="50" outlineLevel="4" x14ac:dyDescent="0.35">
      <c r="A286" s="17" t="s">
        <v>489</v>
      </c>
      <c r="B286" s="4" t="s">
        <v>484</v>
      </c>
      <c r="C286" s="4" t="s">
        <v>490</v>
      </c>
      <c r="D286" s="4" t="s">
        <v>364</v>
      </c>
      <c r="E286" s="5">
        <f>E287+E290+E293+E296+E299+E302</f>
        <v>2941100</v>
      </c>
      <c r="F286" s="5">
        <f>F287+F290+F293+F296+F299+F302</f>
        <v>2941100</v>
      </c>
      <c r="G286" s="5">
        <f>G287+G290+G293+G296+G299+G302</f>
        <v>2941100</v>
      </c>
    </row>
    <row r="287" spans="1:7" ht="25" outlineLevel="5" x14ac:dyDescent="0.35">
      <c r="A287" s="17" t="s">
        <v>491</v>
      </c>
      <c r="B287" s="4" t="s">
        <v>484</v>
      </c>
      <c r="C287" s="4" t="s">
        <v>492</v>
      </c>
      <c r="D287" s="4" t="s">
        <v>364</v>
      </c>
      <c r="E287" s="5">
        <f t="shared" ref="E287:G288" si="23">E288</f>
        <v>4780</v>
      </c>
      <c r="F287" s="5">
        <f t="shared" si="23"/>
        <v>4780</v>
      </c>
      <c r="G287" s="5">
        <f t="shared" si="23"/>
        <v>4780</v>
      </c>
    </row>
    <row r="288" spans="1:7" ht="50" outlineLevel="6" x14ac:dyDescent="0.35">
      <c r="A288" s="17" t="s">
        <v>493</v>
      </c>
      <c r="B288" s="4" t="s">
        <v>484</v>
      </c>
      <c r="C288" s="4" t="s">
        <v>494</v>
      </c>
      <c r="D288" s="4" t="s">
        <v>364</v>
      </c>
      <c r="E288" s="5">
        <f t="shared" si="23"/>
        <v>4780</v>
      </c>
      <c r="F288" s="5">
        <f t="shared" si="23"/>
        <v>4780</v>
      </c>
      <c r="G288" s="5">
        <f t="shared" si="23"/>
        <v>4780</v>
      </c>
    </row>
    <row r="289" spans="1:7" ht="37.5" outlineLevel="7" x14ac:dyDescent="0.35">
      <c r="A289" s="17" t="s">
        <v>445</v>
      </c>
      <c r="B289" s="4" t="s">
        <v>484</v>
      </c>
      <c r="C289" s="4" t="s">
        <v>494</v>
      </c>
      <c r="D289" s="4" t="s">
        <v>446</v>
      </c>
      <c r="E289" s="5">
        <v>4780</v>
      </c>
      <c r="F289" s="5">
        <v>4780</v>
      </c>
      <c r="G289" s="6">
        <v>4780</v>
      </c>
    </row>
    <row r="290" spans="1:7" outlineLevel="5" x14ac:dyDescent="0.35">
      <c r="A290" s="17" t="s">
        <v>495</v>
      </c>
      <c r="B290" s="4" t="s">
        <v>484</v>
      </c>
      <c r="C290" s="4" t="s">
        <v>496</v>
      </c>
      <c r="D290" s="4" t="s">
        <v>364</v>
      </c>
      <c r="E290" s="5">
        <f t="shared" ref="E290:G291" si="24">E291</f>
        <v>5780</v>
      </c>
      <c r="F290" s="5">
        <f t="shared" si="24"/>
        <v>5780</v>
      </c>
      <c r="G290" s="5">
        <f t="shared" si="24"/>
        <v>5780</v>
      </c>
    </row>
    <row r="291" spans="1:7" ht="50" outlineLevel="6" x14ac:dyDescent="0.35">
      <c r="A291" s="17" t="s">
        <v>497</v>
      </c>
      <c r="B291" s="4" t="s">
        <v>484</v>
      </c>
      <c r="C291" s="4" t="s">
        <v>498</v>
      </c>
      <c r="D291" s="4" t="s">
        <v>364</v>
      </c>
      <c r="E291" s="5">
        <f t="shared" si="24"/>
        <v>5780</v>
      </c>
      <c r="F291" s="5">
        <f t="shared" si="24"/>
        <v>5780</v>
      </c>
      <c r="G291" s="5">
        <f t="shared" si="24"/>
        <v>5780</v>
      </c>
    </row>
    <row r="292" spans="1:7" ht="37.5" outlineLevel="7" x14ac:dyDescent="0.35">
      <c r="A292" s="17" t="s">
        <v>445</v>
      </c>
      <c r="B292" s="4" t="s">
        <v>484</v>
      </c>
      <c r="C292" s="4" t="s">
        <v>498</v>
      </c>
      <c r="D292" s="4" t="s">
        <v>446</v>
      </c>
      <c r="E292" s="5">
        <v>5780</v>
      </c>
      <c r="F292" s="5">
        <v>5780</v>
      </c>
      <c r="G292" s="6">
        <v>5780</v>
      </c>
    </row>
    <row r="293" spans="1:7" outlineLevel="5" x14ac:dyDescent="0.35">
      <c r="A293" s="17" t="s">
        <v>499</v>
      </c>
      <c r="B293" s="4" t="s">
        <v>484</v>
      </c>
      <c r="C293" s="4" t="s">
        <v>500</v>
      </c>
      <c r="D293" s="4" t="s">
        <v>364</v>
      </c>
      <c r="E293" s="5">
        <f t="shared" ref="E293:G294" si="25">E294</f>
        <v>6000</v>
      </c>
      <c r="F293" s="5">
        <f t="shared" si="25"/>
        <v>6000</v>
      </c>
      <c r="G293" s="5">
        <f t="shared" si="25"/>
        <v>6000</v>
      </c>
    </row>
    <row r="294" spans="1:7" ht="50" outlineLevel="6" x14ac:dyDescent="0.35">
      <c r="A294" s="17" t="s">
        <v>501</v>
      </c>
      <c r="B294" s="4" t="s">
        <v>484</v>
      </c>
      <c r="C294" s="4" t="s">
        <v>502</v>
      </c>
      <c r="D294" s="4" t="s">
        <v>364</v>
      </c>
      <c r="E294" s="5">
        <f t="shared" si="25"/>
        <v>6000</v>
      </c>
      <c r="F294" s="5">
        <f t="shared" si="25"/>
        <v>6000</v>
      </c>
      <c r="G294" s="5">
        <f t="shared" si="25"/>
        <v>6000</v>
      </c>
    </row>
    <row r="295" spans="1:7" ht="37.5" outlineLevel="7" x14ac:dyDescent="0.35">
      <c r="A295" s="17" t="s">
        <v>445</v>
      </c>
      <c r="B295" s="4" t="s">
        <v>484</v>
      </c>
      <c r="C295" s="4" t="s">
        <v>502</v>
      </c>
      <c r="D295" s="4" t="s">
        <v>446</v>
      </c>
      <c r="E295" s="5">
        <v>6000</v>
      </c>
      <c r="F295" s="5">
        <v>6000</v>
      </c>
      <c r="G295" s="6">
        <v>6000</v>
      </c>
    </row>
    <row r="296" spans="1:7" ht="25" outlineLevel="5" x14ac:dyDescent="0.35">
      <c r="A296" s="17" t="s">
        <v>503</v>
      </c>
      <c r="B296" s="4" t="s">
        <v>484</v>
      </c>
      <c r="C296" s="4" t="s">
        <v>504</v>
      </c>
      <c r="D296" s="4" t="s">
        <v>364</v>
      </c>
      <c r="E296" s="5">
        <f t="shared" ref="E296:G297" si="26">E297</f>
        <v>17480</v>
      </c>
      <c r="F296" s="5">
        <f t="shared" si="26"/>
        <v>17480</v>
      </c>
      <c r="G296" s="5">
        <f t="shared" si="26"/>
        <v>17480</v>
      </c>
    </row>
    <row r="297" spans="1:7" ht="50" outlineLevel="6" x14ac:dyDescent="0.35">
      <c r="A297" s="17" t="s">
        <v>493</v>
      </c>
      <c r="B297" s="4" t="s">
        <v>484</v>
      </c>
      <c r="C297" s="4" t="s">
        <v>505</v>
      </c>
      <c r="D297" s="4" t="s">
        <v>364</v>
      </c>
      <c r="E297" s="5">
        <f t="shared" si="26"/>
        <v>17480</v>
      </c>
      <c r="F297" s="5">
        <f t="shared" si="26"/>
        <v>17480</v>
      </c>
      <c r="G297" s="5">
        <f t="shared" si="26"/>
        <v>17480</v>
      </c>
    </row>
    <row r="298" spans="1:7" ht="37.5" outlineLevel="7" x14ac:dyDescent="0.35">
      <c r="A298" s="17" t="s">
        <v>445</v>
      </c>
      <c r="B298" s="4" t="s">
        <v>484</v>
      </c>
      <c r="C298" s="4" t="s">
        <v>505</v>
      </c>
      <c r="D298" s="4" t="s">
        <v>446</v>
      </c>
      <c r="E298" s="5">
        <v>17480</v>
      </c>
      <c r="F298" s="5">
        <v>17480</v>
      </c>
      <c r="G298" s="6">
        <v>17480</v>
      </c>
    </row>
    <row r="299" spans="1:7" ht="25" outlineLevel="5" x14ac:dyDescent="0.35">
      <c r="A299" s="17" t="s">
        <v>506</v>
      </c>
      <c r="B299" s="4" t="s">
        <v>484</v>
      </c>
      <c r="C299" s="4" t="s">
        <v>507</v>
      </c>
      <c r="D299" s="4" t="s">
        <v>364</v>
      </c>
      <c r="E299" s="5">
        <f t="shared" ref="E299:G300" si="27">E300</f>
        <v>65960</v>
      </c>
      <c r="F299" s="5">
        <f t="shared" si="27"/>
        <v>65960</v>
      </c>
      <c r="G299" s="5">
        <f t="shared" si="27"/>
        <v>65960</v>
      </c>
    </row>
    <row r="300" spans="1:7" ht="50" outlineLevel="6" x14ac:dyDescent="0.35">
      <c r="A300" s="17" t="s">
        <v>501</v>
      </c>
      <c r="B300" s="4" t="s">
        <v>484</v>
      </c>
      <c r="C300" s="4" t="s">
        <v>508</v>
      </c>
      <c r="D300" s="4" t="s">
        <v>364</v>
      </c>
      <c r="E300" s="5">
        <f t="shared" si="27"/>
        <v>65960</v>
      </c>
      <c r="F300" s="5">
        <f t="shared" si="27"/>
        <v>65960</v>
      </c>
      <c r="G300" s="5">
        <f t="shared" si="27"/>
        <v>65960</v>
      </c>
    </row>
    <row r="301" spans="1:7" ht="37.5" outlineLevel="7" x14ac:dyDescent="0.35">
      <c r="A301" s="17" t="s">
        <v>445</v>
      </c>
      <c r="B301" s="4" t="s">
        <v>484</v>
      </c>
      <c r="C301" s="4" t="s">
        <v>508</v>
      </c>
      <c r="D301" s="4" t="s">
        <v>446</v>
      </c>
      <c r="E301" s="5">
        <v>65960</v>
      </c>
      <c r="F301" s="5">
        <v>65960</v>
      </c>
      <c r="G301" s="6">
        <v>65960</v>
      </c>
    </row>
    <row r="302" spans="1:7" outlineLevel="5" x14ac:dyDescent="0.35">
      <c r="A302" s="17" t="s">
        <v>509</v>
      </c>
      <c r="B302" s="4" t="s">
        <v>484</v>
      </c>
      <c r="C302" s="4" t="s">
        <v>510</v>
      </c>
      <c r="D302" s="4" t="s">
        <v>364</v>
      </c>
      <c r="E302" s="5">
        <f>E303+E305</f>
        <v>2841100</v>
      </c>
      <c r="F302" s="5">
        <f>F303+F305</f>
        <v>2841100</v>
      </c>
      <c r="G302" s="5">
        <f>G303+G305</f>
        <v>2841100</v>
      </c>
    </row>
    <row r="303" spans="1:7" ht="25" outlineLevel="6" x14ac:dyDescent="0.35">
      <c r="A303" s="17" t="s">
        <v>511</v>
      </c>
      <c r="B303" s="4" t="s">
        <v>484</v>
      </c>
      <c r="C303" s="4" t="s">
        <v>512</v>
      </c>
      <c r="D303" s="4" t="s">
        <v>364</v>
      </c>
      <c r="E303" s="5">
        <f>E304</f>
        <v>2509100</v>
      </c>
      <c r="F303" s="5">
        <f>F304</f>
        <v>2509100</v>
      </c>
      <c r="G303" s="5">
        <f>G304</f>
        <v>2509100</v>
      </c>
    </row>
    <row r="304" spans="1:7" ht="37.5" outlineLevel="7" x14ac:dyDescent="0.35">
      <c r="A304" s="17" t="s">
        <v>445</v>
      </c>
      <c r="B304" s="4" t="s">
        <v>484</v>
      </c>
      <c r="C304" s="4" t="s">
        <v>512</v>
      </c>
      <c r="D304" s="4" t="s">
        <v>446</v>
      </c>
      <c r="E304" s="5">
        <v>2509100</v>
      </c>
      <c r="F304" s="5">
        <v>2509100</v>
      </c>
      <c r="G304" s="6">
        <v>2509100</v>
      </c>
    </row>
    <row r="305" spans="1:7" ht="50" outlineLevel="6" x14ac:dyDescent="0.35">
      <c r="A305" s="17" t="s">
        <v>382</v>
      </c>
      <c r="B305" s="4" t="s">
        <v>484</v>
      </c>
      <c r="C305" s="4" t="s">
        <v>513</v>
      </c>
      <c r="D305" s="4" t="s">
        <v>364</v>
      </c>
      <c r="E305" s="5">
        <f>E306</f>
        <v>332000</v>
      </c>
      <c r="F305" s="5">
        <f>F306</f>
        <v>332000</v>
      </c>
      <c r="G305" s="5">
        <f>G306</f>
        <v>332000</v>
      </c>
    </row>
    <row r="306" spans="1:7" ht="37.5" outlineLevel="7" x14ac:dyDescent="0.35">
      <c r="A306" s="17" t="s">
        <v>445</v>
      </c>
      <c r="B306" s="4" t="s">
        <v>484</v>
      </c>
      <c r="C306" s="4" t="s">
        <v>513</v>
      </c>
      <c r="D306" s="4" t="s">
        <v>446</v>
      </c>
      <c r="E306" s="5">
        <v>332000</v>
      </c>
      <c r="F306" s="5">
        <v>332000</v>
      </c>
      <c r="G306" s="6">
        <v>332000</v>
      </c>
    </row>
    <row r="307" spans="1:7" ht="50" outlineLevel="4" x14ac:dyDescent="0.35">
      <c r="A307" s="17" t="s">
        <v>514</v>
      </c>
      <c r="B307" s="4" t="s">
        <v>484</v>
      </c>
      <c r="C307" s="4" t="s">
        <v>515</v>
      </c>
      <c r="D307" s="4" t="s">
        <v>364</v>
      </c>
      <c r="E307" s="5">
        <f>E308+E311+E314+E317+E320+E323</f>
        <v>112400</v>
      </c>
      <c r="F307" s="5">
        <f>F308+F311+F314+F317+F320+F323</f>
        <v>112400</v>
      </c>
      <c r="G307" s="5">
        <f>G308+G311+G314+G317+G320+G323</f>
        <v>112400</v>
      </c>
    </row>
    <row r="308" spans="1:7" ht="37.5" outlineLevel="5" x14ac:dyDescent="0.35">
      <c r="A308" s="17" t="s">
        <v>517</v>
      </c>
      <c r="B308" s="4" t="s">
        <v>484</v>
      </c>
      <c r="C308" s="4" t="s">
        <v>518</v>
      </c>
      <c r="D308" s="4" t="s">
        <v>364</v>
      </c>
      <c r="E308" s="5">
        <f t="shared" ref="E308:G309" si="28">E309</f>
        <v>40400</v>
      </c>
      <c r="F308" s="5">
        <f t="shared" si="28"/>
        <v>40400</v>
      </c>
      <c r="G308" s="5">
        <f t="shared" si="28"/>
        <v>40400</v>
      </c>
    </row>
    <row r="309" spans="1:7" ht="50" outlineLevel="6" x14ac:dyDescent="0.35">
      <c r="A309" s="17" t="s">
        <v>516</v>
      </c>
      <c r="B309" s="4" t="s">
        <v>484</v>
      </c>
      <c r="C309" s="4" t="s">
        <v>519</v>
      </c>
      <c r="D309" s="4" t="s">
        <v>364</v>
      </c>
      <c r="E309" s="5">
        <f t="shared" si="28"/>
        <v>40400</v>
      </c>
      <c r="F309" s="5">
        <f t="shared" si="28"/>
        <v>40400</v>
      </c>
      <c r="G309" s="5">
        <f t="shared" si="28"/>
        <v>40400</v>
      </c>
    </row>
    <row r="310" spans="1:7" outlineLevel="7" x14ac:dyDescent="0.35">
      <c r="A310" s="17" t="s">
        <v>437</v>
      </c>
      <c r="B310" s="4" t="s">
        <v>484</v>
      </c>
      <c r="C310" s="4" t="s">
        <v>519</v>
      </c>
      <c r="D310" s="4" t="s">
        <v>438</v>
      </c>
      <c r="E310" s="5">
        <v>40400</v>
      </c>
      <c r="F310" s="5">
        <v>40400</v>
      </c>
      <c r="G310" s="6">
        <v>40400</v>
      </c>
    </row>
    <row r="311" spans="1:7" ht="25" outlineLevel="7" x14ac:dyDescent="0.35">
      <c r="A311" s="17" t="s">
        <v>283</v>
      </c>
      <c r="B311" s="4" t="s">
        <v>484</v>
      </c>
      <c r="C311" s="4" t="s">
        <v>282</v>
      </c>
      <c r="D311" s="4" t="s">
        <v>364</v>
      </c>
      <c r="E311" s="5">
        <f t="shared" ref="E311:G312" si="29">E312</f>
        <v>14900</v>
      </c>
      <c r="F311" s="5">
        <f t="shared" si="29"/>
        <v>8000</v>
      </c>
      <c r="G311" s="5">
        <f t="shared" si="29"/>
        <v>14900</v>
      </c>
    </row>
    <row r="312" spans="1:7" ht="50" outlineLevel="7" x14ac:dyDescent="0.35">
      <c r="A312" s="17" t="s">
        <v>284</v>
      </c>
      <c r="B312" s="4" t="s">
        <v>484</v>
      </c>
      <c r="C312" s="4" t="s">
        <v>285</v>
      </c>
      <c r="D312" s="4" t="s">
        <v>364</v>
      </c>
      <c r="E312" s="5">
        <f t="shared" si="29"/>
        <v>14900</v>
      </c>
      <c r="F312" s="5">
        <f t="shared" si="29"/>
        <v>8000</v>
      </c>
      <c r="G312" s="5">
        <f t="shared" si="29"/>
        <v>14900</v>
      </c>
    </row>
    <row r="313" spans="1:7" ht="37.5" outlineLevel="7" x14ac:dyDescent="0.35">
      <c r="A313" s="17" t="s">
        <v>445</v>
      </c>
      <c r="B313" s="4" t="s">
        <v>484</v>
      </c>
      <c r="C313" s="4" t="s">
        <v>285</v>
      </c>
      <c r="D313" s="4" t="s">
        <v>446</v>
      </c>
      <c r="E313" s="5">
        <v>14900</v>
      </c>
      <c r="F313" s="5">
        <v>8000</v>
      </c>
      <c r="G313" s="6">
        <v>14900</v>
      </c>
    </row>
    <row r="314" spans="1:7" ht="25" outlineLevel="7" x14ac:dyDescent="0.35">
      <c r="A314" s="17" t="s">
        <v>288</v>
      </c>
      <c r="B314" s="4" t="s">
        <v>484</v>
      </c>
      <c r="C314" s="4" t="s">
        <v>286</v>
      </c>
      <c r="D314" s="4" t="s">
        <v>364</v>
      </c>
      <c r="E314" s="5">
        <f t="shared" ref="E314:G315" si="30">E315</f>
        <v>25900</v>
      </c>
      <c r="F314" s="5">
        <f t="shared" si="30"/>
        <v>25900</v>
      </c>
      <c r="G314" s="5">
        <f t="shared" si="30"/>
        <v>25900</v>
      </c>
    </row>
    <row r="315" spans="1:7" ht="50" outlineLevel="7" x14ac:dyDescent="0.35">
      <c r="A315" s="17" t="s">
        <v>284</v>
      </c>
      <c r="B315" s="4" t="s">
        <v>484</v>
      </c>
      <c r="C315" s="4" t="s">
        <v>287</v>
      </c>
      <c r="D315" s="4" t="s">
        <v>364</v>
      </c>
      <c r="E315" s="5">
        <f t="shared" si="30"/>
        <v>25900</v>
      </c>
      <c r="F315" s="5">
        <f t="shared" si="30"/>
        <v>25900</v>
      </c>
      <c r="G315" s="5">
        <f t="shared" si="30"/>
        <v>25900</v>
      </c>
    </row>
    <row r="316" spans="1:7" ht="37.5" outlineLevel="7" x14ac:dyDescent="0.35">
      <c r="A316" s="17" t="s">
        <v>445</v>
      </c>
      <c r="B316" s="4" t="s">
        <v>484</v>
      </c>
      <c r="C316" s="4" t="s">
        <v>287</v>
      </c>
      <c r="D316" s="4" t="s">
        <v>446</v>
      </c>
      <c r="E316" s="5">
        <v>25900</v>
      </c>
      <c r="F316" s="5">
        <v>25900</v>
      </c>
      <c r="G316" s="6">
        <v>25900</v>
      </c>
    </row>
    <row r="317" spans="1:7" ht="25" outlineLevel="7" x14ac:dyDescent="0.35">
      <c r="A317" s="17" t="s">
        <v>291</v>
      </c>
      <c r="B317" s="4" t="s">
        <v>484</v>
      </c>
      <c r="C317" s="4" t="s">
        <v>289</v>
      </c>
      <c r="D317" s="4" t="s">
        <v>364</v>
      </c>
      <c r="E317" s="5">
        <f t="shared" ref="E317:G318" si="31">E318</f>
        <v>25200</v>
      </c>
      <c r="F317" s="5">
        <f t="shared" si="31"/>
        <v>32100</v>
      </c>
      <c r="G317" s="5">
        <f t="shared" si="31"/>
        <v>25200</v>
      </c>
    </row>
    <row r="318" spans="1:7" ht="50" outlineLevel="7" x14ac:dyDescent="0.35">
      <c r="A318" s="17" t="s">
        <v>284</v>
      </c>
      <c r="B318" s="4" t="s">
        <v>484</v>
      </c>
      <c r="C318" s="4" t="s">
        <v>290</v>
      </c>
      <c r="D318" s="4" t="s">
        <v>364</v>
      </c>
      <c r="E318" s="5">
        <f t="shared" si="31"/>
        <v>25200</v>
      </c>
      <c r="F318" s="5">
        <f t="shared" si="31"/>
        <v>32100</v>
      </c>
      <c r="G318" s="5">
        <f t="shared" si="31"/>
        <v>25200</v>
      </c>
    </row>
    <row r="319" spans="1:7" ht="37.5" outlineLevel="7" x14ac:dyDescent="0.35">
      <c r="A319" s="17" t="s">
        <v>445</v>
      </c>
      <c r="B319" s="4" t="s">
        <v>484</v>
      </c>
      <c r="C319" s="4" t="s">
        <v>290</v>
      </c>
      <c r="D319" s="4" t="s">
        <v>446</v>
      </c>
      <c r="E319" s="5">
        <v>25200</v>
      </c>
      <c r="F319" s="5">
        <v>32100</v>
      </c>
      <c r="G319" s="6">
        <v>25200</v>
      </c>
    </row>
    <row r="320" spans="1:7" ht="25" outlineLevel="7" x14ac:dyDescent="0.35">
      <c r="A320" s="17" t="s">
        <v>292</v>
      </c>
      <c r="B320" s="4" t="s">
        <v>484</v>
      </c>
      <c r="C320" s="4" t="s">
        <v>293</v>
      </c>
      <c r="D320" s="4" t="s">
        <v>364</v>
      </c>
      <c r="E320" s="5">
        <f t="shared" ref="E320:G321" si="32">E321</f>
        <v>1000</v>
      </c>
      <c r="F320" s="5">
        <f t="shared" si="32"/>
        <v>1000</v>
      </c>
      <c r="G320" s="5">
        <f t="shared" si="32"/>
        <v>1000</v>
      </c>
    </row>
    <row r="321" spans="1:7" ht="50" outlineLevel="7" x14ac:dyDescent="0.35">
      <c r="A321" s="17" t="s">
        <v>284</v>
      </c>
      <c r="B321" s="4" t="s">
        <v>484</v>
      </c>
      <c r="C321" s="4" t="s">
        <v>294</v>
      </c>
      <c r="D321" s="4" t="s">
        <v>364</v>
      </c>
      <c r="E321" s="5">
        <f t="shared" si="32"/>
        <v>1000</v>
      </c>
      <c r="F321" s="5">
        <f t="shared" si="32"/>
        <v>1000</v>
      </c>
      <c r="G321" s="5">
        <f t="shared" si="32"/>
        <v>1000</v>
      </c>
    </row>
    <row r="322" spans="1:7" ht="37.5" outlineLevel="7" x14ac:dyDescent="0.35">
      <c r="A322" s="17" t="s">
        <v>445</v>
      </c>
      <c r="B322" s="4" t="s">
        <v>484</v>
      </c>
      <c r="C322" s="4" t="s">
        <v>294</v>
      </c>
      <c r="D322" s="4" t="s">
        <v>446</v>
      </c>
      <c r="E322" s="5">
        <v>1000</v>
      </c>
      <c r="F322" s="5">
        <v>1000</v>
      </c>
      <c r="G322" s="6">
        <v>1000</v>
      </c>
    </row>
    <row r="323" spans="1:7" outlineLevel="7" x14ac:dyDescent="0.35">
      <c r="A323" s="17" t="s">
        <v>297</v>
      </c>
      <c r="B323" s="4" t="s">
        <v>484</v>
      </c>
      <c r="C323" s="4" t="s">
        <v>295</v>
      </c>
      <c r="D323" s="4" t="s">
        <v>364</v>
      </c>
      <c r="E323" s="5">
        <f t="shared" ref="E323:G324" si="33">E324</f>
        <v>5000</v>
      </c>
      <c r="F323" s="5">
        <f t="shared" si="33"/>
        <v>5000</v>
      </c>
      <c r="G323" s="5">
        <f t="shared" si="33"/>
        <v>5000</v>
      </c>
    </row>
    <row r="324" spans="1:7" ht="50" outlineLevel="7" x14ac:dyDescent="0.35">
      <c r="A324" s="17" t="s">
        <v>284</v>
      </c>
      <c r="B324" s="4" t="s">
        <v>484</v>
      </c>
      <c r="C324" s="4" t="s">
        <v>296</v>
      </c>
      <c r="D324" s="4" t="s">
        <v>364</v>
      </c>
      <c r="E324" s="5">
        <f t="shared" si="33"/>
        <v>5000</v>
      </c>
      <c r="F324" s="5">
        <f t="shared" si="33"/>
        <v>5000</v>
      </c>
      <c r="G324" s="5">
        <f t="shared" si="33"/>
        <v>5000</v>
      </c>
    </row>
    <row r="325" spans="1:7" ht="37.5" outlineLevel="7" x14ac:dyDescent="0.35">
      <c r="A325" s="17" t="s">
        <v>445</v>
      </c>
      <c r="B325" s="4" t="s">
        <v>484</v>
      </c>
      <c r="C325" s="4" t="s">
        <v>296</v>
      </c>
      <c r="D325" s="4" t="s">
        <v>446</v>
      </c>
      <c r="E325" s="5">
        <v>5000</v>
      </c>
      <c r="F325" s="5">
        <v>5000</v>
      </c>
      <c r="G325" s="6">
        <v>5000</v>
      </c>
    </row>
    <row r="326" spans="1:7" outlineLevel="2" x14ac:dyDescent="0.35">
      <c r="A326" s="17" t="s">
        <v>520</v>
      </c>
      <c r="B326" s="4" t="s">
        <v>521</v>
      </c>
      <c r="C326" s="4" t="s">
        <v>363</v>
      </c>
      <c r="D326" s="4" t="s">
        <v>364</v>
      </c>
      <c r="E326" s="5">
        <f>E327+E351+E355</f>
        <v>8927800</v>
      </c>
      <c r="F326" s="5">
        <f>F327+F351+F355</f>
        <v>8907500</v>
      </c>
      <c r="G326" s="5">
        <f>G327+G351+G355</f>
        <v>8887300</v>
      </c>
    </row>
    <row r="327" spans="1:7" ht="37.5" outlineLevel="3" x14ac:dyDescent="0.35">
      <c r="A327" s="17" t="s">
        <v>429</v>
      </c>
      <c r="B327" s="4" t="s">
        <v>521</v>
      </c>
      <c r="C327" s="4" t="s">
        <v>430</v>
      </c>
      <c r="D327" s="4" t="s">
        <v>364</v>
      </c>
      <c r="E327" s="5">
        <f>E328</f>
        <v>8872800</v>
      </c>
      <c r="F327" s="5">
        <f>F328</f>
        <v>8872800</v>
      </c>
      <c r="G327" s="5">
        <f>G328</f>
        <v>8872800</v>
      </c>
    </row>
    <row r="328" spans="1:7" ht="62.5" outlineLevel="4" x14ac:dyDescent="0.35">
      <c r="A328" s="17" t="s">
        <v>439</v>
      </c>
      <c r="B328" s="4" t="s">
        <v>521</v>
      </c>
      <c r="C328" s="4" t="s">
        <v>440</v>
      </c>
      <c r="D328" s="4" t="s">
        <v>364</v>
      </c>
      <c r="E328" s="5">
        <f>E329+E334</f>
        <v>8872800</v>
      </c>
      <c r="F328" s="5">
        <f>F329+F334</f>
        <v>8872800</v>
      </c>
      <c r="G328" s="5">
        <f>G329+G334</f>
        <v>8872800</v>
      </c>
    </row>
    <row r="329" spans="1:7" outlineLevel="5" x14ac:dyDescent="0.35">
      <c r="A329" s="17" t="s">
        <v>449</v>
      </c>
      <c r="B329" s="4" t="s">
        <v>521</v>
      </c>
      <c r="C329" s="4" t="s">
        <v>450</v>
      </c>
      <c r="D329" s="4" t="s">
        <v>364</v>
      </c>
      <c r="E329" s="5">
        <f>E330</f>
        <v>174200</v>
      </c>
      <c r="F329" s="5">
        <f>F330</f>
        <v>174200</v>
      </c>
      <c r="G329" s="5">
        <f>G330</f>
        <v>174200</v>
      </c>
    </row>
    <row r="330" spans="1:7" ht="62.5" outlineLevel="6" x14ac:dyDescent="0.35">
      <c r="A330" s="17" t="s">
        <v>454</v>
      </c>
      <c r="B330" s="4" t="s">
        <v>521</v>
      </c>
      <c r="C330" s="4" t="s">
        <v>455</v>
      </c>
      <c r="D330" s="4" t="s">
        <v>364</v>
      </c>
      <c r="E330" s="5">
        <f>E331+E332+E333</f>
        <v>174200</v>
      </c>
      <c r="F330" s="5">
        <f>F331+F332+F333</f>
        <v>174200</v>
      </c>
      <c r="G330" s="5">
        <f>G331+G332+G333</f>
        <v>174200</v>
      </c>
    </row>
    <row r="331" spans="1:7" outlineLevel="7" x14ac:dyDescent="0.35">
      <c r="A331" s="17" t="s">
        <v>408</v>
      </c>
      <c r="B331" s="4" t="s">
        <v>521</v>
      </c>
      <c r="C331" s="4" t="s">
        <v>455</v>
      </c>
      <c r="D331" s="4" t="s">
        <v>409</v>
      </c>
      <c r="E331" s="5">
        <v>131300</v>
      </c>
      <c r="F331" s="5">
        <v>131300</v>
      </c>
      <c r="G331" s="6">
        <v>131300</v>
      </c>
    </row>
    <row r="332" spans="1:7" ht="25" outlineLevel="7" x14ac:dyDescent="0.35">
      <c r="A332" s="17" t="s">
        <v>412</v>
      </c>
      <c r="B332" s="4" t="s">
        <v>521</v>
      </c>
      <c r="C332" s="4" t="s">
        <v>455</v>
      </c>
      <c r="D332" s="4" t="s">
        <v>413</v>
      </c>
      <c r="E332" s="5">
        <v>38300</v>
      </c>
      <c r="F332" s="5">
        <v>38300</v>
      </c>
      <c r="G332" s="6">
        <v>38300</v>
      </c>
    </row>
    <row r="333" spans="1:7" ht="25" outlineLevel="7" x14ac:dyDescent="0.35">
      <c r="A333" s="17" t="s">
        <v>416</v>
      </c>
      <c r="B333" s="4" t="s">
        <v>521</v>
      </c>
      <c r="C333" s="4" t="s">
        <v>455</v>
      </c>
      <c r="D333" s="4" t="s">
        <v>417</v>
      </c>
      <c r="E333" s="5">
        <v>4600</v>
      </c>
      <c r="F333" s="5">
        <v>4600</v>
      </c>
      <c r="G333" s="6">
        <v>4600</v>
      </c>
    </row>
    <row r="334" spans="1:7" outlineLevel="5" x14ac:dyDescent="0.35">
      <c r="A334" s="17" t="s">
        <v>481</v>
      </c>
      <c r="B334" s="4" t="s">
        <v>521</v>
      </c>
      <c r="C334" s="4" t="s">
        <v>482</v>
      </c>
      <c r="D334" s="4" t="s">
        <v>364</v>
      </c>
      <c r="E334" s="5">
        <f>E335+E342+E344+E349</f>
        <v>8698600</v>
      </c>
      <c r="F334" s="5">
        <f>F335+F342+F344+F349</f>
        <v>8698600</v>
      </c>
      <c r="G334" s="5">
        <f>G335+G342+G344+G349</f>
        <v>8698600</v>
      </c>
    </row>
    <row r="335" spans="1:7" outlineLevel="6" x14ac:dyDescent="0.35">
      <c r="A335" s="17" t="s">
        <v>406</v>
      </c>
      <c r="B335" s="4" t="s">
        <v>521</v>
      </c>
      <c r="C335" s="4" t="s">
        <v>522</v>
      </c>
      <c r="D335" s="4" t="s">
        <v>364</v>
      </c>
      <c r="E335" s="5">
        <f>E336+E337+E338+E339+E340+E341</f>
        <v>2829700</v>
      </c>
      <c r="F335" s="5">
        <f>F336+F337+F338+F339+F340+F341</f>
        <v>2829700</v>
      </c>
      <c r="G335" s="5">
        <f>G336+G337+G338+G339+G340+G341</f>
        <v>2829700</v>
      </c>
    </row>
    <row r="336" spans="1:7" outlineLevel="7" x14ac:dyDescent="0.35">
      <c r="A336" s="17" t="s">
        <v>408</v>
      </c>
      <c r="B336" s="4" t="s">
        <v>521</v>
      </c>
      <c r="C336" s="4" t="s">
        <v>522</v>
      </c>
      <c r="D336" s="4" t="s">
        <v>409</v>
      </c>
      <c r="E336" s="5">
        <v>1996000</v>
      </c>
      <c r="F336" s="5">
        <v>1996000</v>
      </c>
      <c r="G336" s="6">
        <v>1996000</v>
      </c>
    </row>
    <row r="337" spans="1:7" ht="25" outlineLevel="7" x14ac:dyDescent="0.35">
      <c r="A337" s="17" t="s">
        <v>410</v>
      </c>
      <c r="B337" s="4" t="s">
        <v>521</v>
      </c>
      <c r="C337" s="4" t="s">
        <v>522</v>
      </c>
      <c r="D337" s="4" t="s">
        <v>411</v>
      </c>
      <c r="E337" s="5">
        <v>160400</v>
      </c>
      <c r="F337" s="5">
        <v>160400</v>
      </c>
      <c r="G337" s="6">
        <v>160400</v>
      </c>
    </row>
    <row r="338" spans="1:7" ht="25" outlineLevel="7" x14ac:dyDescent="0.35">
      <c r="A338" s="17" t="s">
        <v>412</v>
      </c>
      <c r="B338" s="4" t="s">
        <v>521</v>
      </c>
      <c r="C338" s="4" t="s">
        <v>522</v>
      </c>
      <c r="D338" s="4" t="s">
        <v>413</v>
      </c>
      <c r="E338" s="5">
        <v>582800</v>
      </c>
      <c r="F338" s="5">
        <v>582800</v>
      </c>
      <c r="G338" s="6">
        <v>582800</v>
      </c>
    </row>
    <row r="339" spans="1:7" ht="25" outlineLevel="7" x14ac:dyDescent="0.35">
      <c r="A339" s="17" t="s">
        <v>414</v>
      </c>
      <c r="B339" s="4" t="s">
        <v>521</v>
      </c>
      <c r="C339" s="4" t="s">
        <v>522</v>
      </c>
      <c r="D339" s="4" t="s">
        <v>415</v>
      </c>
      <c r="E339" s="5">
        <v>45000</v>
      </c>
      <c r="F339" s="5">
        <v>45000</v>
      </c>
      <c r="G339" s="6">
        <v>45000</v>
      </c>
    </row>
    <row r="340" spans="1:7" ht="25" outlineLevel="7" x14ac:dyDescent="0.35">
      <c r="A340" s="17" t="s">
        <v>416</v>
      </c>
      <c r="B340" s="4" t="s">
        <v>521</v>
      </c>
      <c r="C340" s="4" t="s">
        <v>522</v>
      </c>
      <c r="D340" s="4" t="s">
        <v>417</v>
      </c>
      <c r="E340" s="5">
        <v>45300</v>
      </c>
      <c r="F340" s="5">
        <v>45300</v>
      </c>
      <c r="G340" s="6">
        <v>45300</v>
      </c>
    </row>
    <row r="341" spans="1:7" outlineLevel="7" x14ac:dyDescent="0.35">
      <c r="A341" s="17" t="s">
        <v>418</v>
      </c>
      <c r="B341" s="4" t="s">
        <v>521</v>
      </c>
      <c r="C341" s="4" t="s">
        <v>522</v>
      </c>
      <c r="D341" s="4" t="s">
        <v>419</v>
      </c>
      <c r="E341" s="5">
        <v>200</v>
      </c>
      <c r="F341" s="5">
        <v>200</v>
      </c>
      <c r="G341" s="6">
        <v>200</v>
      </c>
    </row>
    <row r="342" spans="1:7" ht="25" outlineLevel="6" x14ac:dyDescent="0.35">
      <c r="A342" s="17" t="s">
        <v>523</v>
      </c>
      <c r="B342" s="4" t="s">
        <v>521</v>
      </c>
      <c r="C342" s="4" t="s">
        <v>524</v>
      </c>
      <c r="D342" s="4" t="s">
        <v>364</v>
      </c>
      <c r="E342" s="5">
        <f>E343</f>
        <v>4978200</v>
      </c>
      <c r="F342" s="5">
        <f>F343</f>
        <v>4978200</v>
      </c>
      <c r="G342" s="5">
        <f>G343</f>
        <v>4978200</v>
      </c>
    </row>
    <row r="343" spans="1:7" ht="37.5" outlineLevel="7" x14ac:dyDescent="0.35">
      <c r="A343" s="17" t="s">
        <v>375</v>
      </c>
      <c r="B343" s="4" t="s">
        <v>521</v>
      </c>
      <c r="C343" s="4" t="s">
        <v>524</v>
      </c>
      <c r="D343" s="4" t="s">
        <v>376</v>
      </c>
      <c r="E343" s="5">
        <v>4978200</v>
      </c>
      <c r="F343" s="5">
        <v>4978200</v>
      </c>
      <c r="G343" s="6">
        <v>4978200</v>
      </c>
    </row>
    <row r="344" spans="1:7" ht="62.5" outlineLevel="6" x14ac:dyDescent="0.35">
      <c r="A344" s="17" t="s">
        <v>525</v>
      </c>
      <c r="B344" s="4" t="s">
        <v>521</v>
      </c>
      <c r="C344" s="4" t="s">
        <v>526</v>
      </c>
      <c r="D344" s="4" t="s">
        <v>364</v>
      </c>
      <c r="E344" s="5">
        <f>E345+E346+E347+E348</f>
        <v>881700</v>
      </c>
      <c r="F344" s="5">
        <f>F345+F346+F347+F348</f>
        <v>881700</v>
      </c>
      <c r="G344" s="5">
        <f>G345+G346+G347+G348</f>
        <v>881700</v>
      </c>
    </row>
    <row r="345" spans="1:7" outlineLevel="7" x14ac:dyDescent="0.35">
      <c r="A345" s="17" t="s">
        <v>408</v>
      </c>
      <c r="B345" s="4" t="s">
        <v>521</v>
      </c>
      <c r="C345" s="4" t="s">
        <v>526</v>
      </c>
      <c r="D345" s="4" t="s">
        <v>409</v>
      </c>
      <c r="E345" s="5">
        <v>605900</v>
      </c>
      <c r="F345" s="5">
        <v>605900</v>
      </c>
      <c r="G345" s="6">
        <v>605900</v>
      </c>
    </row>
    <row r="346" spans="1:7" ht="25" outlineLevel="7" x14ac:dyDescent="0.35">
      <c r="A346" s="17" t="s">
        <v>410</v>
      </c>
      <c r="B346" s="4" t="s">
        <v>521</v>
      </c>
      <c r="C346" s="4" t="s">
        <v>526</v>
      </c>
      <c r="D346" s="4" t="s">
        <v>411</v>
      </c>
      <c r="E346" s="5">
        <v>80200</v>
      </c>
      <c r="F346" s="5">
        <v>80200</v>
      </c>
      <c r="G346" s="6">
        <v>80200</v>
      </c>
    </row>
    <row r="347" spans="1:7" ht="25" outlineLevel="7" x14ac:dyDescent="0.35">
      <c r="A347" s="17" t="s">
        <v>412</v>
      </c>
      <c r="B347" s="4" t="s">
        <v>521</v>
      </c>
      <c r="C347" s="4" t="s">
        <v>526</v>
      </c>
      <c r="D347" s="4" t="s">
        <v>413</v>
      </c>
      <c r="E347" s="5">
        <v>176900</v>
      </c>
      <c r="F347" s="5">
        <v>176900</v>
      </c>
      <c r="G347" s="6">
        <v>176900</v>
      </c>
    </row>
    <row r="348" spans="1:7" ht="25" outlineLevel="7" x14ac:dyDescent="0.35">
      <c r="A348" s="17" t="s">
        <v>416</v>
      </c>
      <c r="B348" s="4" t="s">
        <v>521</v>
      </c>
      <c r="C348" s="4" t="s">
        <v>526</v>
      </c>
      <c r="D348" s="4" t="s">
        <v>417</v>
      </c>
      <c r="E348" s="5">
        <v>18700</v>
      </c>
      <c r="F348" s="5">
        <v>18700</v>
      </c>
      <c r="G348" s="6">
        <v>18700</v>
      </c>
    </row>
    <row r="349" spans="1:7" ht="50" outlineLevel="6" x14ac:dyDescent="0.35">
      <c r="A349" s="17" t="s">
        <v>382</v>
      </c>
      <c r="B349" s="4" t="s">
        <v>521</v>
      </c>
      <c r="C349" s="4" t="s">
        <v>527</v>
      </c>
      <c r="D349" s="4" t="s">
        <v>364</v>
      </c>
      <c r="E349" s="5">
        <f>E350</f>
        <v>9000</v>
      </c>
      <c r="F349" s="5">
        <f>F350</f>
        <v>9000</v>
      </c>
      <c r="G349" s="5">
        <f>G350</f>
        <v>9000</v>
      </c>
    </row>
    <row r="350" spans="1:7" ht="37.5" outlineLevel="7" x14ac:dyDescent="0.35">
      <c r="A350" s="17" t="s">
        <v>375</v>
      </c>
      <c r="B350" s="4" t="s">
        <v>521</v>
      </c>
      <c r="C350" s="4" t="s">
        <v>527</v>
      </c>
      <c r="D350" s="4" t="s">
        <v>376</v>
      </c>
      <c r="E350" s="5">
        <v>9000</v>
      </c>
      <c r="F350" s="5">
        <v>9000</v>
      </c>
      <c r="G350" s="6">
        <v>9000</v>
      </c>
    </row>
    <row r="351" spans="1:7" ht="25" outlineLevel="2" x14ac:dyDescent="0.35">
      <c r="A351" s="17" t="s">
        <v>309</v>
      </c>
      <c r="B351" s="4" t="s">
        <v>521</v>
      </c>
      <c r="C351" s="4" t="s">
        <v>400</v>
      </c>
      <c r="D351" s="4" t="s">
        <v>364</v>
      </c>
      <c r="E351" s="5">
        <f t="shared" ref="E351:G353" si="34">E352</f>
        <v>14500</v>
      </c>
      <c r="F351" s="5">
        <f t="shared" si="34"/>
        <v>14500</v>
      </c>
      <c r="G351" s="5">
        <f t="shared" si="34"/>
        <v>14500</v>
      </c>
    </row>
    <row r="352" spans="1:7" outlineLevel="2" x14ac:dyDescent="0.35">
      <c r="A352" s="17" t="s">
        <v>316</v>
      </c>
      <c r="B352" s="4" t="s">
        <v>521</v>
      </c>
      <c r="C352" s="4" t="s">
        <v>314</v>
      </c>
      <c r="D352" s="4" t="s">
        <v>364</v>
      </c>
      <c r="E352" s="5">
        <f t="shared" si="34"/>
        <v>14500</v>
      </c>
      <c r="F352" s="5">
        <f t="shared" si="34"/>
        <v>14500</v>
      </c>
      <c r="G352" s="5">
        <f t="shared" si="34"/>
        <v>14500</v>
      </c>
    </row>
    <row r="353" spans="1:7" ht="37.5" outlineLevel="2" x14ac:dyDescent="0.35">
      <c r="A353" s="17" t="s">
        <v>317</v>
      </c>
      <c r="B353" s="4" t="s">
        <v>521</v>
      </c>
      <c r="C353" s="4" t="s">
        <v>315</v>
      </c>
      <c r="D353" s="4" t="s">
        <v>364</v>
      </c>
      <c r="E353" s="5">
        <f t="shared" si="34"/>
        <v>14500</v>
      </c>
      <c r="F353" s="5">
        <f t="shared" si="34"/>
        <v>14500</v>
      </c>
      <c r="G353" s="5">
        <f t="shared" si="34"/>
        <v>14500</v>
      </c>
    </row>
    <row r="354" spans="1:7" ht="25" outlineLevel="2" x14ac:dyDescent="0.35">
      <c r="A354" s="17" t="s">
        <v>416</v>
      </c>
      <c r="B354" s="4" t="s">
        <v>521</v>
      </c>
      <c r="C354" s="4" t="s">
        <v>315</v>
      </c>
      <c r="D354" s="4" t="s">
        <v>417</v>
      </c>
      <c r="E354" s="5">
        <v>14500</v>
      </c>
      <c r="F354" s="5">
        <v>14500</v>
      </c>
      <c r="G354" s="6">
        <v>14500</v>
      </c>
    </row>
    <row r="355" spans="1:7" ht="25" outlineLevel="3" x14ac:dyDescent="0.35">
      <c r="A355" s="17" t="s">
        <v>25</v>
      </c>
      <c r="B355" s="4" t="s">
        <v>521</v>
      </c>
      <c r="C355" s="4" t="s">
        <v>26</v>
      </c>
      <c r="D355" s="4" t="s">
        <v>364</v>
      </c>
      <c r="E355" s="5">
        <f>E356+E359</f>
        <v>40500</v>
      </c>
      <c r="F355" s="5">
        <f>F356+F359</f>
        <v>20200</v>
      </c>
      <c r="G355" s="5">
        <f>G356+G359</f>
        <v>0</v>
      </c>
    </row>
    <row r="356" spans="1:7" ht="37.5" outlineLevel="3" x14ac:dyDescent="0.35">
      <c r="A356" s="13" t="s">
        <v>350</v>
      </c>
      <c r="B356" s="4" t="s">
        <v>521</v>
      </c>
      <c r="C356" s="4" t="s">
        <v>351</v>
      </c>
      <c r="D356" s="4" t="s">
        <v>364</v>
      </c>
      <c r="E356" s="5">
        <f t="shared" ref="E356:G357" si="35">E357</f>
        <v>6500</v>
      </c>
      <c r="F356" s="5">
        <f t="shared" si="35"/>
        <v>0</v>
      </c>
      <c r="G356" s="5">
        <f t="shared" si="35"/>
        <v>0</v>
      </c>
    </row>
    <row r="357" spans="1:7" ht="37.5" outlineLevel="3" x14ac:dyDescent="0.35">
      <c r="A357" s="13" t="s">
        <v>166</v>
      </c>
      <c r="B357" s="4" t="s">
        <v>521</v>
      </c>
      <c r="C357" s="4" t="s">
        <v>352</v>
      </c>
      <c r="D357" s="4" t="s">
        <v>364</v>
      </c>
      <c r="E357" s="5">
        <f t="shared" si="35"/>
        <v>6500</v>
      </c>
      <c r="F357" s="5">
        <f t="shared" si="35"/>
        <v>0</v>
      </c>
      <c r="G357" s="5">
        <f t="shared" si="35"/>
        <v>0</v>
      </c>
    </row>
    <row r="358" spans="1:7" outlineLevel="3" x14ac:dyDescent="0.35">
      <c r="A358" s="13" t="s">
        <v>353</v>
      </c>
      <c r="B358" s="4" t="s">
        <v>521</v>
      </c>
      <c r="C358" s="4" t="s">
        <v>352</v>
      </c>
      <c r="D358" s="4" t="s">
        <v>354</v>
      </c>
      <c r="E358" s="11">
        <v>6500</v>
      </c>
      <c r="F358" s="11">
        <v>0</v>
      </c>
      <c r="G358" s="11">
        <v>0</v>
      </c>
    </row>
    <row r="359" spans="1:7" ht="37.5" outlineLevel="5" x14ac:dyDescent="0.35">
      <c r="A359" s="17" t="s">
        <v>27</v>
      </c>
      <c r="B359" s="4" t="s">
        <v>521</v>
      </c>
      <c r="C359" s="4" t="s">
        <v>28</v>
      </c>
      <c r="D359" s="4" t="s">
        <v>364</v>
      </c>
      <c r="E359" s="5">
        <f t="shared" ref="E359:G360" si="36">E360</f>
        <v>34000</v>
      </c>
      <c r="F359" s="5">
        <f t="shared" si="36"/>
        <v>20200</v>
      </c>
      <c r="G359" s="5">
        <f t="shared" si="36"/>
        <v>0</v>
      </c>
    </row>
    <row r="360" spans="1:7" ht="37.5" outlineLevel="6" x14ac:dyDescent="0.35">
      <c r="A360" s="17" t="s">
        <v>166</v>
      </c>
      <c r="B360" s="4" t="s">
        <v>521</v>
      </c>
      <c r="C360" s="4" t="s">
        <v>167</v>
      </c>
      <c r="D360" s="4" t="s">
        <v>364</v>
      </c>
      <c r="E360" s="5">
        <f t="shared" si="36"/>
        <v>34000</v>
      </c>
      <c r="F360" s="5">
        <f t="shared" si="36"/>
        <v>20200</v>
      </c>
      <c r="G360" s="5">
        <f t="shared" si="36"/>
        <v>0</v>
      </c>
    </row>
    <row r="361" spans="1:7" ht="25" outlineLevel="7" x14ac:dyDescent="0.35">
      <c r="A361" s="27" t="s">
        <v>416</v>
      </c>
      <c r="B361" s="10" t="s">
        <v>521</v>
      </c>
      <c r="C361" s="10" t="s">
        <v>167</v>
      </c>
      <c r="D361" s="10" t="s">
        <v>417</v>
      </c>
      <c r="E361" s="11">
        <v>34000</v>
      </c>
      <c r="F361" s="11">
        <v>20200</v>
      </c>
      <c r="G361" s="12">
        <v>0</v>
      </c>
    </row>
    <row r="362" spans="1:7" s="3" customFormat="1" outlineLevel="1" x14ac:dyDescent="0.35">
      <c r="A362" s="25" t="s">
        <v>384</v>
      </c>
      <c r="B362" s="15" t="s">
        <v>385</v>
      </c>
      <c r="C362" s="15" t="s">
        <v>363</v>
      </c>
      <c r="D362" s="15" t="s">
        <v>364</v>
      </c>
      <c r="E362" s="16">
        <f>E363+E383</f>
        <v>40316000</v>
      </c>
      <c r="F362" s="16">
        <f>F363+F383</f>
        <v>40454000</v>
      </c>
      <c r="G362" s="16">
        <f>G363+G383</f>
        <v>40454000</v>
      </c>
    </row>
    <row r="363" spans="1:7" outlineLevel="2" x14ac:dyDescent="0.35">
      <c r="A363" s="17" t="s">
        <v>386</v>
      </c>
      <c r="B363" s="4" t="s">
        <v>387</v>
      </c>
      <c r="C363" s="4" t="s">
        <v>363</v>
      </c>
      <c r="D363" s="4" t="s">
        <v>364</v>
      </c>
      <c r="E363" s="5">
        <f>E364+E379</f>
        <v>38306000</v>
      </c>
      <c r="F363" s="5">
        <f>F364+F379</f>
        <v>38444000</v>
      </c>
      <c r="G363" s="5">
        <f>G364+G379</f>
        <v>38444000</v>
      </c>
    </row>
    <row r="364" spans="1:7" ht="25" outlineLevel="3" x14ac:dyDescent="0.35">
      <c r="A364" s="17" t="s">
        <v>257</v>
      </c>
      <c r="B364" s="4" t="s">
        <v>387</v>
      </c>
      <c r="C364" s="4" t="s">
        <v>369</v>
      </c>
      <c r="D364" s="4" t="s">
        <v>364</v>
      </c>
      <c r="E364" s="5">
        <f>E365</f>
        <v>38301900</v>
      </c>
      <c r="F364" s="5">
        <f>F365</f>
        <v>38439900</v>
      </c>
      <c r="G364" s="5">
        <f>G365</f>
        <v>38439900</v>
      </c>
    </row>
    <row r="365" spans="1:7" ht="37.5" outlineLevel="4" x14ac:dyDescent="0.35">
      <c r="A365" s="17" t="s">
        <v>258</v>
      </c>
      <c r="B365" s="4" t="s">
        <v>387</v>
      </c>
      <c r="C365" s="4" t="s">
        <v>370</v>
      </c>
      <c r="D365" s="4" t="s">
        <v>364</v>
      </c>
      <c r="E365" s="5">
        <f>E366+E372</f>
        <v>38301900</v>
      </c>
      <c r="F365" s="5">
        <f>F366+F372</f>
        <v>38439900</v>
      </c>
      <c r="G365" s="5">
        <f>G366+G372</f>
        <v>38439900</v>
      </c>
    </row>
    <row r="366" spans="1:7" ht="37.5" outlineLevel="5" x14ac:dyDescent="0.35">
      <c r="A366" s="17" t="s">
        <v>388</v>
      </c>
      <c r="B366" s="4" t="s">
        <v>387</v>
      </c>
      <c r="C366" s="4" t="s">
        <v>389</v>
      </c>
      <c r="D366" s="4" t="s">
        <v>364</v>
      </c>
      <c r="E366" s="5">
        <f>E367+E369</f>
        <v>407000</v>
      </c>
      <c r="F366" s="5">
        <f>F367+F369</f>
        <v>545000</v>
      </c>
      <c r="G366" s="5">
        <f>G367+G369</f>
        <v>545000</v>
      </c>
    </row>
    <row r="367" spans="1:7" outlineLevel="6" x14ac:dyDescent="0.35">
      <c r="A367" s="17" t="s">
        <v>390</v>
      </c>
      <c r="B367" s="4" t="s">
        <v>387</v>
      </c>
      <c r="C367" s="4" t="s">
        <v>391</v>
      </c>
      <c r="D367" s="4" t="s">
        <v>364</v>
      </c>
      <c r="E367" s="5">
        <f>E368</f>
        <v>135000</v>
      </c>
      <c r="F367" s="5">
        <f>F368</f>
        <v>135000</v>
      </c>
      <c r="G367" s="5">
        <f>G368</f>
        <v>135000</v>
      </c>
    </row>
    <row r="368" spans="1:7" ht="37.5" outlineLevel="7" x14ac:dyDescent="0.35">
      <c r="A368" s="17" t="s">
        <v>375</v>
      </c>
      <c r="B368" s="4" t="s">
        <v>387</v>
      </c>
      <c r="C368" s="4" t="s">
        <v>391</v>
      </c>
      <c r="D368" s="4" t="s">
        <v>376</v>
      </c>
      <c r="E368" s="5">
        <v>135000</v>
      </c>
      <c r="F368" s="5">
        <v>135000</v>
      </c>
      <c r="G368" s="6">
        <v>135000</v>
      </c>
    </row>
    <row r="369" spans="1:7" ht="37.5" outlineLevel="6" x14ac:dyDescent="0.35">
      <c r="A369" s="17" t="s">
        <v>260</v>
      </c>
      <c r="B369" s="4" t="s">
        <v>387</v>
      </c>
      <c r="C369" s="4" t="s">
        <v>392</v>
      </c>
      <c r="D369" s="4" t="s">
        <v>364</v>
      </c>
      <c r="E369" s="5">
        <f>E370+E371</f>
        <v>272000</v>
      </c>
      <c r="F369" s="5">
        <f>F370+F371</f>
        <v>410000</v>
      </c>
      <c r="G369" s="5">
        <f>G370+G371</f>
        <v>410000</v>
      </c>
    </row>
    <row r="370" spans="1:7" ht="25" outlineLevel="7" x14ac:dyDescent="0.35">
      <c r="A370" s="17" t="s">
        <v>416</v>
      </c>
      <c r="B370" s="4" t="s">
        <v>387</v>
      </c>
      <c r="C370" s="4" t="s">
        <v>392</v>
      </c>
      <c r="D370" s="4" t="s">
        <v>417</v>
      </c>
      <c r="E370" s="11">
        <v>85000</v>
      </c>
      <c r="F370" s="11">
        <v>223000</v>
      </c>
      <c r="G370" s="12">
        <v>223000</v>
      </c>
    </row>
    <row r="371" spans="1:7" ht="37.5" outlineLevel="7" x14ac:dyDescent="0.35">
      <c r="A371" s="17" t="s">
        <v>375</v>
      </c>
      <c r="B371" s="4" t="s">
        <v>387</v>
      </c>
      <c r="C371" s="4" t="s">
        <v>392</v>
      </c>
      <c r="D371" s="4" t="s">
        <v>376</v>
      </c>
      <c r="E371" s="5">
        <v>187000</v>
      </c>
      <c r="F371" s="5">
        <v>187000</v>
      </c>
      <c r="G371" s="6">
        <v>187000</v>
      </c>
    </row>
    <row r="372" spans="1:7" ht="37.5" outlineLevel="5" x14ac:dyDescent="0.35">
      <c r="A372" s="17" t="s">
        <v>379</v>
      </c>
      <c r="B372" s="4" t="s">
        <v>387</v>
      </c>
      <c r="C372" s="4" t="s">
        <v>380</v>
      </c>
      <c r="D372" s="4" t="s">
        <v>364</v>
      </c>
      <c r="E372" s="5">
        <f>E373+E375+E377</f>
        <v>37894900</v>
      </c>
      <c r="F372" s="5">
        <f>F373+F375+F377</f>
        <v>37894900</v>
      </c>
      <c r="G372" s="5">
        <f>G373+G375+G377</f>
        <v>37894900</v>
      </c>
    </row>
    <row r="373" spans="1:7" ht="25" outlineLevel="6" x14ac:dyDescent="0.35">
      <c r="A373" s="17" t="s">
        <v>397</v>
      </c>
      <c r="B373" s="4" t="s">
        <v>387</v>
      </c>
      <c r="C373" s="4" t="s">
        <v>398</v>
      </c>
      <c r="D373" s="4" t="s">
        <v>364</v>
      </c>
      <c r="E373" s="5">
        <f>E374</f>
        <v>21770400</v>
      </c>
      <c r="F373" s="5">
        <f>F374</f>
        <v>21770400</v>
      </c>
      <c r="G373" s="5">
        <f>G374</f>
        <v>21770400</v>
      </c>
    </row>
    <row r="374" spans="1:7" ht="37.5" outlineLevel="7" x14ac:dyDescent="0.35">
      <c r="A374" s="17" t="s">
        <v>375</v>
      </c>
      <c r="B374" s="4" t="s">
        <v>387</v>
      </c>
      <c r="C374" s="4" t="s">
        <v>398</v>
      </c>
      <c r="D374" s="4" t="s">
        <v>376</v>
      </c>
      <c r="E374" s="5">
        <v>21770400</v>
      </c>
      <c r="F374" s="5">
        <v>21770400</v>
      </c>
      <c r="G374" s="6">
        <v>21770400</v>
      </c>
    </row>
    <row r="375" spans="1:7" outlineLevel="6" x14ac:dyDescent="0.35">
      <c r="A375" s="17" t="s">
        <v>390</v>
      </c>
      <c r="B375" s="4" t="s">
        <v>387</v>
      </c>
      <c r="C375" s="4" t="s">
        <v>399</v>
      </c>
      <c r="D375" s="4" t="s">
        <v>364</v>
      </c>
      <c r="E375" s="5">
        <f>E376</f>
        <v>10487400</v>
      </c>
      <c r="F375" s="5">
        <f>F376</f>
        <v>10487400</v>
      </c>
      <c r="G375" s="5">
        <f>G376</f>
        <v>10487400</v>
      </c>
    </row>
    <row r="376" spans="1:7" ht="37.5" outlineLevel="7" x14ac:dyDescent="0.35">
      <c r="A376" s="17" t="s">
        <v>375</v>
      </c>
      <c r="B376" s="4" t="s">
        <v>387</v>
      </c>
      <c r="C376" s="4" t="s">
        <v>399</v>
      </c>
      <c r="D376" s="4" t="s">
        <v>376</v>
      </c>
      <c r="E376" s="5">
        <v>10487400</v>
      </c>
      <c r="F376" s="5">
        <v>10487400</v>
      </c>
      <c r="G376" s="6">
        <v>10487400</v>
      </c>
    </row>
    <row r="377" spans="1:7" ht="50" outlineLevel="6" x14ac:dyDescent="0.35">
      <c r="A377" s="17" t="s">
        <v>382</v>
      </c>
      <c r="B377" s="4" t="s">
        <v>387</v>
      </c>
      <c r="C377" s="4" t="s">
        <v>383</v>
      </c>
      <c r="D377" s="4" t="s">
        <v>364</v>
      </c>
      <c r="E377" s="5">
        <f>E378</f>
        <v>5637100</v>
      </c>
      <c r="F377" s="5">
        <f>F378</f>
        <v>5637100</v>
      </c>
      <c r="G377" s="5">
        <f>G378</f>
        <v>5637100</v>
      </c>
    </row>
    <row r="378" spans="1:7" ht="37.5" outlineLevel="7" x14ac:dyDescent="0.35">
      <c r="A378" s="17" t="s">
        <v>375</v>
      </c>
      <c r="B378" s="4" t="s">
        <v>387</v>
      </c>
      <c r="C378" s="4" t="s">
        <v>383</v>
      </c>
      <c r="D378" s="4" t="s">
        <v>376</v>
      </c>
      <c r="E378" s="5">
        <v>5637100</v>
      </c>
      <c r="F378" s="5">
        <v>5637100</v>
      </c>
      <c r="G378" s="6">
        <v>5637100</v>
      </c>
    </row>
    <row r="379" spans="1:7" ht="25" outlineLevel="3" x14ac:dyDescent="0.35">
      <c r="A379" s="17" t="s">
        <v>261</v>
      </c>
      <c r="B379" s="4" t="s">
        <v>387</v>
      </c>
      <c r="C379" s="4" t="s">
        <v>400</v>
      </c>
      <c r="D379" s="4" t="s">
        <v>364</v>
      </c>
      <c r="E379" s="5">
        <f t="shared" ref="E379:G381" si="37">E380</f>
        <v>4100</v>
      </c>
      <c r="F379" s="5">
        <f t="shared" si="37"/>
        <v>4100</v>
      </c>
      <c r="G379" s="5">
        <f t="shared" si="37"/>
        <v>4100</v>
      </c>
    </row>
    <row r="380" spans="1:7" ht="25" outlineLevel="5" x14ac:dyDescent="0.35">
      <c r="A380" s="17" t="s">
        <v>265</v>
      </c>
      <c r="B380" s="4" t="s">
        <v>387</v>
      </c>
      <c r="C380" s="4" t="s">
        <v>262</v>
      </c>
      <c r="D380" s="4" t="s">
        <v>364</v>
      </c>
      <c r="E380" s="5">
        <f t="shared" si="37"/>
        <v>4100</v>
      </c>
      <c r="F380" s="5">
        <f t="shared" si="37"/>
        <v>4100</v>
      </c>
      <c r="G380" s="5">
        <f t="shared" si="37"/>
        <v>4100</v>
      </c>
    </row>
    <row r="381" spans="1:7" ht="37.5" outlineLevel="6" x14ac:dyDescent="0.35">
      <c r="A381" s="17" t="s">
        <v>264</v>
      </c>
      <c r="B381" s="4" t="s">
        <v>387</v>
      </c>
      <c r="C381" s="4" t="s">
        <v>263</v>
      </c>
      <c r="D381" s="4" t="s">
        <v>364</v>
      </c>
      <c r="E381" s="5">
        <f t="shared" si="37"/>
        <v>4100</v>
      </c>
      <c r="F381" s="5">
        <f t="shared" si="37"/>
        <v>4100</v>
      </c>
      <c r="G381" s="5">
        <f t="shared" si="37"/>
        <v>4100</v>
      </c>
    </row>
    <row r="382" spans="1:7" ht="37.5" outlineLevel="7" x14ac:dyDescent="0.35">
      <c r="A382" s="17" t="s">
        <v>375</v>
      </c>
      <c r="B382" s="4" t="s">
        <v>387</v>
      </c>
      <c r="C382" s="4" t="s">
        <v>263</v>
      </c>
      <c r="D382" s="4" t="s">
        <v>376</v>
      </c>
      <c r="E382" s="5">
        <v>4100</v>
      </c>
      <c r="F382" s="5">
        <v>4100</v>
      </c>
      <c r="G382" s="6">
        <v>4100</v>
      </c>
    </row>
    <row r="383" spans="1:7" outlineLevel="2" x14ac:dyDescent="0.35">
      <c r="A383" s="17" t="s">
        <v>401</v>
      </c>
      <c r="B383" s="4" t="s">
        <v>402</v>
      </c>
      <c r="C383" s="4" t="s">
        <v>363</v>
      </c>
      <c r="D383" s="4" t="s">
        <v>364</v>
      </c>
      <c r="E383" s="5">
        <f t="shared" ref="E383:G385" si="38">E384</f>
        <v>2010000</v>
      </c>
      <c r="F383" s="5">
        <f t="shared" si="38"/>
        <v>2010000</v>
      </c>
      <c r="G383" s="5">
        <f t="shared" si="38"/>
        <v>2010000</v>
      </c>
    </row>
    <row r="384" spans="1:7" ht="25" outlineLevel="3" x14ac:dyDescent="0.35">
      <c r="A384" s="17" t="s">
        <v>257</v>
      </c>
      <c r="B384" s="4" t="s">
        <v>402</v>
      </c>
      <c r="C384" s="4" t="s">
        <v>369</v>
      </c>
      <c r="D384" s="4" t="s">
        <v>364</v>
      </c>
      <c r="E384" s="5">
        <f t="shared" si="38"/>
        <v>2010000</v>
      </c>
      <c r="F384" s="5">
        <f t="shared" si="38"/>
        <v>2010000</v>
      </c>
      <c r="G384" s="5">
        <f t="shared" si="38"/>
        <v>2010000</v>
      </c>
    </row>
    <row r="385" spans="1:7" ht="42" customHeight="1" outlineLevel="4" x14ac:dyDescent="0.35">
      <c r="A385" s="17" t="s">
        <v>259</v>
      </c>
      <c r="B385" s="4" t="s">
        <v>402</v>
      </c>
      <c r="C385" s="4" t="s">
        <v>403</v>
      </c>
      <c r="D385" s="4" t="s">
        <v>364</v>
      </c>
      <c r="E385" s="5">
        <f t="shared" si="38"/>
        <v>2010000</v>
      </c>
      <c r="F385" s="5">
        <f t="shared" si="38"/>
        <v>2010000</v>
      </c>
      <c r="G385" s="5">
        <f t="shared" si="38"/>
        <v>2010000</v>
      </c>
    </row>
    <row r="386" spans="1:7" ht="25" outlineLevel="5" x14ac:dyDescent="0.35">
      <c r="A386" s="17" t="s">
        <v>404</v>
      </c>
      <c r="B386" s="4" t="s">
        <v>402</v>
      </c>
      <c r="C386" s="4" t="s">
        <v>405</v>
      </c>
      <c r="D386" s="4" t="s">
        <v>364</v>
      </c>
      <c r="E386" s="5">
        <f>E387+E395</f>
        <v>2010000</v>
      </c>
      <c r="F386" s="5">
        <f>F387+F395</f>
        <v>2010000</v>
      </c>
      <c r="G386" s="5">
        <f>G387+G395</f>
        <v>2010000</v>
      </c>
    </row>
    <row r="387" spans="1:7" outlineLevel="6" x14ac:dyDescent="0.35">
      <c r="A387" s="17" t="s">
        <v>406</v>
      </c>
      <c r="B387" s="4" t="s">
        <v>402</v>
      </c>
      <c r="C387" s="4" t="s">
        <v>407</v>
      </c>
      <c r="D387" s="4" t="s">
        <v>364</v>
      </c>
      <c r="E387" s="5">
        <f>E388+E389+E390+E391+E392+E393+E394</f>
        <v>1982600</v>
      </c>
      <c r="F387" s="5">
        <f>F388+F389+F390+F391+F392+F393+F394</f>
        <v>1982600</v>
      </c>
      <c r="G387" s="5">
        <f>G388+G389+G390+G391+G392+G393+G394</f>
        <v>1982600</v>
      </c>
    </row>
    <row r="388" spans="1:7" outlineLevel="7" x14ac:dyDescent="0.35">
      <c r="A388" s="17" t="s">
        <v>408</v>
      </c>
      <c r="B388" s="4" t="s">
        <v>402</v>
      </c>
      <c r="C388" s="4" t="s">
        <v>407</v>
      </c>
      <c r="D388" s="4" t="s">
        <v>409</v>
      </c>
      <c r="E388" s="5">
        <v>1330600</v>
      </c>
      <c r="F388" s="5">
        <v>1330600</v>
      </c>
      <c r="G388" s="6">
        <v>1330600</v>
      </c>
    </row>
    <row r="389" spans="1:7" ht="25" outlineLevel="7" x14ac:dyDescent="0.35">
      <c r="A389" s="17" t="s">
        <v>410</v>
      </c>
      <c r="B389" s="4" t="s">
        <v>402</v>
      </c>
      <c r="C389" s="4" t="s">
        <v>407</v>
      </c>
      <c r="D389" s="4" t="s">
        <v>411</v>
      </c>
      <c r="E389" s="5">
        <v>121700</v>
      </c>
      <c r="F389" s="5">
        <v>121700</v>
      </c>
      <c r="G389" s="6">
        <v>121700</v>
      </c>
    </row>
    <row r="390" spans="1:7" ht="25" outlineLevel="7" x14ac:dyDescent="0.35">
      <c r="A390" s="17" t="s">
        <v>412</v>
      </c>
      <c r="B390" s="4" t="s">
        <v>402</v>
      </c>
      <c r="C390" s="4" t="s">
        <v>407</v>
      </c>
      <c r="D390" s="4" t="s">
        <v>413</v>
      </c>
      <c r="E390" s="5">
        <v>388500</v>
      </c>
      <c r="F390" s="5">
        <v>388500</v>
      </c>
      <c r="G390" s="6">
        <v>388500</v>
      </c>
    </row>
    <row r="391" spans="1:7" ht="25" outlineLevel="7" x14ac:dyDescent="0.35">
      <c r="A391" s="17" t="s">
        <v>414</v>
      </c>
      <c r="B391" s="4" t="s">
        <v>402</v>
      </c>
      <c r="C391" s="4" t="s">
        <v>407</v>
      </c>
      <c r="D391" s="4" t="s">
        <v>415</v>
      </c>
      <c r="E391" s="5">
        <v>60000</v>
      </c>
      <c r="F391" s="5">
        <v>60000</v>
      </c>
      <c r="G391" s="6">
        <v>60000</v>
      </c>
    </row>
    <row r="392" spans="1:7" ht="25" outlineLevel="7" x14ac:dyDescent="0.35">
      <c r="A392" s="17" t="s">
        <v>416</v>
      </c>
      <c r="B392" s="4" t="s">
        <v>402</v>
      </c>
      <c r="C392" s="4" t="s">
        <v>407</v>
      </c>
      <c r="D392" s="4" t="s">
        <v>417</v>
      </c>
      <c r="E392" s="5">
        <v>64200</v>
      </c>
      <c r="F392" s="5">
        <v>64200</v>
      </c>
      <c r="G392" s="6">
        <v>64200</v>
      </c>
    </row>
    <row r="393" spans="1:7" outlineLevel="7" x14ac:dyDescent="0.35">
      <c r="A393" s="17" t="s">
        <v>418</v>
      </c>
      <c r="B393" s="4" t="s">
        <v>402</v>
      </c>
      <c r="C393" s="4" t="s">
        <v>407</v>
      </c>
      <c r="D393" s="4" t="s">
        <v>419</v>
      </c>
      <c r="E393" s="5">
        <v>12600</v>
      </c>
      <c r="F393" s="5">
        <v>12600</v>
      </c>
      <c r="G393" s="6">
        <v>12600</v>
      </c>
    </row>
    <row r="394" spans="1:7" outlineLevel="7" x14ac:dyDescent="0.35">
      <c r="A394" s="17" t="s">
        <v>420</v>
      </c>
      <c r="B394" s="4" t="s">
        <v>402</v>
      </c>
      <c r="C394" s="4" t="s">
        <v>407</v>
      </c>
      <c r="D394" s="4" t="s">
        <v>421</v>
      </c>
      <c r="E394" s="5">
        <v>5000</v>
      </c>
      <c r="F394" s="5">
        <v>5000</v>
      </c>
      <c r="G394" s="6">
        <v>5000</v>
      </c>
    </row>
    <row r="395" spans="1:7" ht="50" outlineLevel="6" x14ac:dyDescent="0.35">
      <c r="A395" s="17" t="s">
        <v>382</v>
      </c>
      <c r="B395" s="4" t="s">
        <v>402</v>
      </c>
      <c r="C395" s="4" t="s">
        <v>422</v>
      </c>
      <c r="D395" s="4" t="s">
        <v>364</v>
      </c>
      <c r="E395" s="5">
        <f>E396</f>
        <v>27400</v>
      </c>
      <c r="F395" s="5">
        <f>F396</f>
        <v>27400</v>
      </c>
      <c r="G395" s="5">
        <f>G396</f>
        <v>27400</v>
      </c>
    </row>
    <row r="396" spans="1:7" ht="25" outlineLevel="7" x14ac:dyDescent="0.35">
      <c r="A396" s="17" t="s">
        <v>416</v>
      </c>
      <c r="B396" s="4" t="s">
        <v>402</v>
      </c>
      <c r="C396" s="4" t="s">
        <v>422</v>
      </c>
      <c r="D396" s="4" t="s">
        <v>417</v>
      </c>
      <c r="E396" s="5">
        <v>27400</v>
      </c>
      <c r="F396" s="5">
        <v>27400</v>
      </c>
      <c r="G396" s="6">
        <v>27400</v>
      </c>
    </row>
    <row r="397" spans="1:7" s="3" customFormat="1" outlineLevel="1" x14ac:dyDescent="0.35">
      <c r="A397" s="25" t="s">
        <v>528</v>
      </c>
      <c r="B397" s="15" t="s">
        <v>529</v>
      </c>
      <c r="C397" s="15" t="s">
        <v>363</v>
      </c>
      <c r="D397" s="15" t="s">
        <v>364</v>
      </c>
      <c r="E397" s="16">
        <f>E398+E403+E446+E476</f>
        <v>134592652</v>
      </c>
      <c r="F397" s="16">
        <f>F398+F403+F446+F476</f>
        <v>133492800</v>
      </c>
      <c r="G397" s="16">
        <f>G398+G403+G446+G476</f>
        <v>133539800</v>
      </c>
    </row>
    <row r="398" spans="1:7" outlineLevel="2" x14ac:dyDescent="0.35">
      <c r="A398" s="17" t="s">
        <v>168</v>
      </c>
      <c r="B398" s="4" t="s">
        <v>169</v>
      </c>
      <c r="C398" s="4" t="s">
        <v>363</v>
      </c>
      <c r="D398" s="4" t="s">
        <v>364</v>
      </c>
      <c r="E398" s="5">
        <f t="shared" ref="E398:G401" si="39">E399</f>
        <v>2088052</v>
      </c>
      <c r="F398" s="5">
        <f t="shared" si="39"/>
        <v>2305200</v>
      </c>
      <c r="G398" s="5">
        <f t="shared" si="39"/>
        <v>2305200</v>
      </c>
    </row>
    <row r="399" spans="1:7" ht="25" outlineLevel="3" x14ac:dyDescent="0.35">
      <c r="A399" s="17" t="s">
        <v>49</v>
      </c>
      <c r="B399" s="4" t="s">
        <v>169</v>
      </c>
      <c r="C399" s="4" t="s">
        <v>50</v>
      </c>
      <c r="D399" s="4" t="s">
        <v>364</v>
      </c>
      <c r="E399" s="5">
        <f t="shared" si="39"/>
        <v>2088052</v>
      </c>
      <c r="F399" s="5">
        <f t="shared" si="39"/>
        <v>2305200</v>
      </c>
      <c r="G399" s="5">
        <f t="shared" si="39"/>
        <v>2305200</v>
      </c>
    </row>
    <row r="400" spans="1:7" ht="25" outlineLevel="4" x14ac:dyDescent="0.35">
      <c r="A400" s="17" t="s">
        <v>65</v>
      </c>
      <c r="B400" s="4" t="s">
        <v>169</v>
      </c>
      <c r="C400" s="4" t="s">
        <v>66</v>
      </c>
      <c r="D400" s="4" t="s">
        <v>364</v>
      </c>
      <c r="E400" s="5">
        <f t="shared" si="39"/>
        <v>2088052</v>
      </c>
      <c r="F400" s="5">
        <f t="shared" si="39"/>
        <v>2305200</v>
      </c>
      <c r="G400" s="5">
        <f t="shared" si="39"/>
        <v>2305200</v>
      </c>
    </row>
    <row r="401" spans="1:7" ht="25" outlineLevel="6" x14ac:dyDescent="0.35">
      <c r="A401" s="17" t="s">
        <v>170</v>
      </c>
      <c r="B401" s="4" t="s">
        <v>169</v>
      </c>
      <c r="C401" s="4" t="s">
        <v>171</v>
      </c>
      <c r="D401" s="4" t="s">
        <v>364</v>
      </c>
      <c r="E401" s="5">
        <f t="shared" si="39"/>
        <v>2088052</v>
      </c>
      <c r="F401" s="5">
        <f t="shared" si="39"/>
        <v>2305200</v>
      </c>
      <c r="G401" s="5">
        <f t="shared" si="39"/>
        <v>2305200</v>
      </c>
    </row>
    <row r="402" spans="1:7" outlineLevel="7" x14ac:dyDescent="0.35">
      <c r="A402" s="17" t="s">
        <v>172</v>
      </c>
      <c r="B402" s="4" t="s">
        <v>169</v>
      </c>
      <c r="C402" s="4" t="s">
        <v>171</v>
      </c>
      <c r="D402" s="4" t="s">
        <v>173</v>
      </c>
      <c r="E402" s="11">
        <v>2088052</v>
      </c>
      <c r="F402" s="11">
        <v>2305200</v>
      </c>
      <c r="G402" s="12">
        <v>2305200</v>
      </c>
    </row>
    <row r="403" spans="1:7" outlineLevel="2" x14ac:dyDescent="0.35">
      <c r="A403" s="17" t="s">
        <v>174</v>
      </c>
      <c r="B403" s="4" t="s">
        <v>175</v>
      </c>
      <c r="C403" s="4" t="s">
        <v>363</v>
      </c>
      <c r="D403" s="4" t="s">
        <v>364</v>
      </c>
      <c r="E403" s="5">
        <f>E404+E436+E440</f>
        <v>101517900</v>
      </c>
      <c r="F403" s="5">
        <f>F404+F436+F440</f>
        <v>99913300</v>
      </c>
      <c r="G403" s="5">
        <f>G404+G436+G440</f>
        <v>99654100</v>
      </c>
    </row>
    <row r="404" spans="1:7" ht="37.5" outlineLevel="3" x14ac:dyDescent="0.35">
      <c r="A404" s="17" t="s">
        <v>280</v>
      </c>
      <c r="B404" s="4" t="s">
        <v>175</v>
      </c>
      <c r="C404" s="4" t="s">
        <v>213</v>
      </c>
      <c r="D404" s="4" t="s">
        <v>364</v>
      </c>
      <c r="E404" s="5">
        <f t="shared" ref="E404:G405" si="40">E405</f>
        <v>99597300</v>
      </c>
      <c r="F404" s="5">
        <f t="shared" si="40"/>
        <v>99588300</v>
      </c>
      <c r="G404" s="5">
        <f t="shared" si="40"/>
        <v>99585100</v>
      </c>
    </row>
    <row r="405" spans="1:7" ht="50" outlineLevel="4" x14ac:dyDescent="0.35">
      <c r="A405" s="17" t="s">
        <v>279</v>
      </c>
      <c r="B405" s="4" t="s">
        <v>175</v>
      </c>
      <c r="C405" s="4" t="s">
        <v>219</v>
      </c>
      <c r="D405" s="4" t="s">
        <v>364</v>
      </c>
      <c r="E405" s="5">
        <f t="shared" si="40"/>
        <v>99597300</v>
      </c>
      <c r="F405" s="5">
        <f t="shared" si="40"/>
        <v>99588300</v>
      </c>
      <c r="G405" s="5">
        <f t="shared" si="40"/>
        <v>99585100</v>
      </c>
    </row>
    <row r="406" spans="1:7" ht="37.5" outlineLevel="5" x14ac:dyDescent="0.35">
      <c r="A406" s="17" t="s">
        <v>220</v>
      </c>
      <c r="B406" s="4" t="s">
        <v>175</v>
      </c>
      <c r="C406" s="4" t="s">
        <v>221</v>
      </c>
      <c r="D406" s="4" t="s">
        <v>364</v>
      </c>
      <c r="E406" s="5">
        <f>E407+E410+E413+E416+E419+E422+E424+E427+E430+E433</f>
        <v>99597300</v>
      </c>
      <c r="F406" s="5">
        <f>F407+F410+F413+F416+F419+F422+F424+F427+F430+F433</f>
        <v>99588300</v>
      </c>
      <c r="G406" s="5">
        <f>G407+G410+G413+G416+G419+G422+G424+G427+G430+G433</f>
        <v>99585100</v>
      </c>
    </row>
    <row r="407" spans="1:7" ht="50" outlineLevel="6" x14ac:dyDescent="0.35">
      <c r="A407" s="17" t="s">
        <v>266</v>
      </c>
      <c r="B407" s="4" t="s">
        <v>175</v>
      </c>
      <c r="C407" s="4" t="s">
        <v>222</v>
      </c>
      <c r="D407" s="4" t="s">
        <v>364</v>
      </c>
      <c r="E407" s="5">
        <f>E408+E409</f>
        <v>27807100</v>
      </c>
      <c r="F407" s="5">
        <f>F408+F409</f>
        <v>27798100</v>
      </c>
      <c r="G407" s="5">
        <f>G408+G409</f>
        <v>27794900</v>
      </c>
    </row>
    <row r="408" spans="1:7" ht="25" outlineLevel="7" x14ac:dyDescent="0.35">
      <c r="A408" s="17" t="s">
        <v>416</v>
      </c>
      <c r="B408" s="4" t="s">
        <v>175</v>
      </c>
      <c r="C408" s="4" t="s">
        <v>222</v>
      </c>
      <c r="D408" s="4" t="s">
        <v>417</v>
      </c>
      <c r="E408" s="5">
        <v>270000</v>
      </c>
      <c r="F408" s="5">
        <v>276000</v>
      </c>
      <c r="G408" s="6">
        <v>276000</v>
      </c>
    </row>
    <row r="409" spans="1:7" ht="25" outlineLevel="7" x14ac:dyDescent="0.35">
      <c r="A409" s="17" t="s">
        <v>477</v>
      </c>
      <c r="B409" s="4" t="s">
        <v>175</v>
      </c>
      <c r="C409" s="4" t="s">
        <v>222</v>
      </c>
      <c r="D409" s="4" t="s">
        <v>478</v>
      </c>
      <c r="E409" s="5">
        <v>27537100</v>
      </c>
      <c r="F409" s="5">
        <v>27522100</v>
      </c>
      <c r="G409" s="6">
        <v>27518900</v>
      </c>
    </row>
    <row r="410" spans="1:7" ht="75" outlineLevel="6" x14ac:dyDescent="0.35">
      <c r="A410" s="17" t="s">
        <v>267</v>
      </c>
      <c r="B410" s="4" t="s">
        <v>175</v>
      </c>
      <c r="C410" s="4" t="s">
        <v>223</v>
      </c>
      <c r="D410" s="4" t="s">
        <v>364</v>
      </c>
      <c r="E410" s="5">
        <f>E411+E412</f>
        <v>1566700</v>
      </c>
      <c r="F410" s="5">
        <f>F411+F412</f>
        <v>1566700</v>
      </c>
      <c r="G410" s="5">
        <f>G411+G412</f>
        <v>1566700</v>
      </c>
    </row>
    <row r="411" spans="1:7" ht="25" outlineLevel="7" x14ac:dyDescent="0.35">
      <c r="A411" s="17" t="s">
        <v>416</v>
      </c>
      <c r="B411" s="4" t="s">
        <v>175</v>
      </c>
      <c r="C411" s="4" t="s">
        <v>223</v>
      </c>
      <c r="D411" s="4" t="s">
        <v>417</v>
      </c>
      <c r="E411" s="5">
        <v>12000</v>
      </c>
      <c r="F411" s="5">
        <v>12000</v>
      </c>
      <c r="G411" s="6">
        <v>12000</v>
      </c>
    </row>
    <row r="412" spans="1:7" ht="25" outlineLevel="7" x14ac:dyDescent="0.35">
      <c r="A412" s="17" t="s">
        <v>477</v>
      </c>
      <c r="B412" s="4" t="s">
        <v>175</v>
      </c>
      <c r="C412" s="4" t="s">
        <v>223</v>
      </c>
      <c r="D412" s="4" t="s">
        <v>478</v>
      </c>
      <c r="E412" s="5">
        <v>1554700</v>
      </c>
      <c r="F412" s="5">
        <v>1554700</v>
      </c>
      <c r="G412" s="6">
        <v>1554700</v>
      </c>
    </row>
    <row r="413" spans="1:7" ht="75" outlineLevel="6" x14ac:dyDescent="0.35">
      <c r="A413" s="17" t="s">
        <v>268</v>
      </c>
      <c r="B413" s="4" t="s">
        <v>175</v>
      </c>
      <c r="C413" s="4" t="s">
        <v>224</v>
      </c>
      <c r="D413" s="4" t="s">
        <v>364</v>
      </c>
      <c r="E413" s="5">
        <f>E414+E415</f>
        <v>400700</v>
      </c>
      <c r="F413" s="5">
        <f>F414+F415</f>
        <v>400700</v>
      </c>
      <c r="G413" s="5">
        <f>G414+G415</f>
        <v>400700</v>
      </c>
    </row>
    <row r="414" spans="1:7" ht="25" outlineLevel="7" x14ac:dyDescent="0.35">
      <c r="A414" s="17" t="s">
        <v>477</v>
      </c>
      <c r="B414" s="4" t="s">
        <v>175</v>
      </c>
      <c r="C414" s="4" t="s">
        <v>224</v>
      </c>
      <c r="D414" s="4" t="s">
        <v>478</v>
      </c>
      <c r="E414" s="5">
        <v>374300</v>
      </c>
      <c r="F414" s="5">
        <v>374300</v>
      </c>
      <c r="G414" s="6">
        <v>374300</v>
      </c>
    </row>
    <row r="415" spans="1:7" ht="25" outlineLevel="7" x14ac:dyDescent="0.35">
      <c r="A415" s="17" t="s">
        <v>452</v>
      </c>
      <c r="B415" s="4" t="s">
        <v>175</v>
      </c>
      <c r="C415" s="4" t="s">
        <v>224</v>
      </c>
      <c r="D415" s="4" t="s">
        <v>453</v>
      </c>
      <c r="E415" s="5">
        <v>26400</v>
      </c>
      <c r="F415" s="5">
        <v>26400</v>
      </c>
      <c r="G415" s="6">
        <v>26400</v>
      </c>
    </row>
    <row r="416" spans="1:7" ht="87.5" outlineLevel="6" x14ac:dyDescent="0.35">
      <c r="A416" s="17" t="s">
        <v>270</v>
      </c>
      <c r="B416" s="4" t="s">
        <v>175</v>
      </c>
      <c r="C416" s="4" t="s">
        <v>226</v>
      </c>
      <c r="D416" s="4" t="s">
        <v>364</v>
      </c>
      <c r="E416" s="5">
        <f>E417+E418</f>
        <v>3471300</v>
      </c>
      <c r="F416" s="5">
        <f>F417+F418</f>
        <v>3471300</v>
      </c>
      <c r="G416" s="5">
        <f>G417+G418</f>
        <v>3471300</v>
      </c>
    </row>
    <row r="417" spans="1:7" ht="25" outlineLevel="7" x14ac:dyDescent="0.35">
      <c r="A417" s="17" t="s">
        <v>477</v>
      </c>
      <c r="B417" s="4" t="s">
        <v>175</v>
      </c>
      <c r="C417" s="4" t="s">
        <v>226</v>
      </c>
      <c r="D417" s="4" t="s">
        <v>478</v>
      </c>
      <c r="E417" s="5">
        <v>3467000</v>
      </c>
      <c r="F417" s="5">
        <v>3467000</v>
      </c>
      <c r="G417" s="6">
        <v>3467000</v>
      </c>
    </row>
    <row r="418" spans="1:7" ht="25" outlineLevel="7" x14ac:dyDescent="0.35">
      <c r="A418" s="17" t="s">
        <v>452</v>
      </c>
      <c r="B418" s="4" t="s">
        <v>175</v>
      </c>
      <c r="C418" s="4" t="s">
        <v>226</v>
      </c>
      <c r="D418" s="4" t="s">
        <v>453</v>
      </c>
      <c r="E418" s="5">
        <v>4300</v>
      </c>
      <c r="F418" s="5">
        <v>4300</v>
      </c>
      <c r="G418" s="6">
        <v>4300</v>
      </c>
    </row>
    <row r="419" spans="1:7" ht="62.5" outlineLevel="6" x14ac:dyDescent="0.35">
      <c r="A419" s="17" t="s">
        <v>272</v>
      </c>
      <c r="B419" s="4" t="s">
        <v>175</v>
      </c>
      <c r="C419" s="4" t="s">
        <v>228</v>
      </c>
      <c r="D419" s="4" t="s">
        <v>364</v>
      </c>
      <c r="E419" s="5">
        <f>E420+E421</f>
        <v>23863900</v>
      </c>
      <c r="F419" s="5">
        <f>F420+F421</f>
        <v>23863900</v>
      </c>
      <c r="G419" s="5">
        <f>G420+G421</f>
        <v>23863900</v>
      </c>
    </row>
    <row r="420" spans="1:7" ht="25" outlineLevel="7" x14ac:dyDescent="0.35">
      <c r="A420" s="17" t="s">
        <v>416</v>
      </c>
      <c r="B420" s="4" t="s">
        <v>175</v>
      </c>
      <c r="C420" s="4" t="s">
        <v>228</v>
      </c>
      <c r="D420" s="4" t="s">
        <v>417</v>
      </c>
      <c r="E420" s="5">
        <v>216000</v>
      </c>
      <c r="F420" s="5">
        <v>216000</v>
      </c>
      <c r="G420" s="6">
        <v>216000</v>
      </c>
    </row>
    <row r="421" spans="1:7" ht="25" outlineLevel="7" x14ac:dyDescent="0.35">
      <c r="A421" s="17" t="s">
        <v>477</v>
      </c>
      <c r="B421" s="4" t="s">
        <v>175</v>
      </c>
      <c r="C421" s="4" t="s">
        <v>228</v>
      </c>
      <c r="D421" s="4" t="s">
        <v>478</v>
      </c>
      <c r="E421" s="5">
        <v>23647900</v>
      </c>
      <c r="F421" s="5">
        <v>23647900</v>
      </c>
      <c r="G421" s="6">
        <v>23647900</v>
      </c>
    </row>
    <row r="422" spans="1:7" ht="62.5" outlineLevel="6" x14ac:dyDescent="0.35">
      <c r="A422" s="17" t="s">
        <v>273</v>
      </c>
      <c r="B422" s="4" t="s">
        <v>175</v>
      </c>
      <c r="C422" s="4" t="s">
        <v>229</v>
      </c>
      <c r="D422" s="4" t="s">
        <v>364</v>
      </c>
      <c r="E422" s="5">
        <f>E423</f>
        <v>719400</v>
      </c>
      <c r="F422" s="5">
        <f>F423</f>
        <v>719400</v>
      </c>
      <c r="G422" s="5">
        <f>G423</f>
        <v>719400</v>
      </c>
    </row>
    <row r="423" spans="1:7" ht="25" outlineLevel="7" x14ac:dyDescent="0.35">
      <c r="A423" s="17" t="s">
        <v>477</v>
      </c>
      <c r="B423" s="4" t="s">
        <v>175</v>
      </c>
      <c r="C423" s="4" t="s">
        <v>229</v>
      </c>
      <c r="D423" s="4" t="s">
        <v>478</v>
      </c>
      <c r="E423" s="5">
        <v>719400</v>
      </c>
      <c r="F423" s="5">
        <v>719400</v>
      </c>
      <c r="G423" s="6">
        <v>719400</v>
      </c>
    </row>
    <row r="424" spans="1:7" ht="87.5" outlineLevel="6" x14ac:dyDescent="0.35">
      <c r="A424" s="17" t="s">
        <v>230</v>
      </c>
      <c r="B424" s="4" t="s">
        <v>175</v>
      </c>
      <c r="C424" s="4" t="s">
        <v>231</v>
      </c>
      <c r="D424" s="4" t="s">
        <v>364</v>
      </c>
      <c r="E424" s="5">
        <f>E425+E426</f>
        <v>2092100</v>
      </c>
      <c r="F424" s="5">
        <f>F425+F426</f>
        <v>2092100</v>
      </c>
      <c r="G424" s="5">
        <f>G425+G426</f>
        <v>2092100</v>
      </c>
    </row>
    <row r="425" spans="1:7" ht="25" outlineLevel="7" x14ac:dyDescent="0.35">
      <c r="A425" s="17" t="s">
        <v>416</v>
      </c>
      <c r="B425" s="4" t="s">
        <v>175</v>
      </c>
      <c r="C425" s="4" t="s">
        <v>231</v>
      </c>
      <c r="D425" s="4" t="s">
        <v>417</v>
      </c>
      <c r="E425" s="5">
        <v>12000</v>
      </c>
      <c r="F425" s="5">
        <v>12000</v>
      </c>
      <c r="G425" s="6">
        <v>12000</v>
      </c>
    </row>
    <row r="426" spans="1:7" ht="25" outlineLevel="7" x14ac:dyDescent="0.35">
      <c r="A426" s="17" t="s">
        <v>477</v>
      </c>
      <c r="B426" s="4" t="s">
        <v>175</v>
      </c>
      <c r="C426" s="4" t="s">
        <v>231</v>
      </c>
      <c r="D426" s="4" t="s">
        <v>478</v>
      </c>
      <c r="E426" s="5">
        <v>2080100</v>
      </c>
      <c r="F426" s="5">
        <v>2080100</v>
      </c>
      <c r="G426" s="6">
        <v>2080100</v>
      </c>
    </row>
    <row r="427" spans="1:7" ht="62.5" outlineLevel="6" x14ac:dyDescent="0.35">
      <c r="A427" s="17" t="s">
        <v>275</v>
      </c>
      <c r="B427" s="4" t="s">
        <v>175</v>
      </c>
      <c r="C427" s="4" t="s">
        <v>233</v>
      </c>
      <c r="D427" s="4" t="s">
        <v>364</v>
      </c>
      <c r="E427" s="5">
        <f>E428+E429</f>
        <v>38211500</v>
      </c>
      <c r="F427" s="5">
        <f>F428+F429</f>
        <v>38211500</v>
      </c>
      <c r="G427" s="5">
        <f>G428+G429</f>
        <v>38211500</v>
      </c>
    </row>
    <row r="428" spans="1:7" ht="25" outlineLevel="7" x14ac:dyDescent="0.35">
      <c r="A428" s="17" t="s">
        <v>416</v>
      </c>
      <c r="B428" s="4" t="s">
        <v>175</v>
      </c>
      <c r="C428" s="4" t="s">
        <v>233</v>
      </c>
      <c r="D428" s="4" t="s">
        <v>417</v>
      </c>
      <c r="E428" s="5">
        <v>312000</v>
      </c>
      <c r="F428" s="5">
        <v>312000</v>
      </c>
      <c r="G428" s="6">
        <v>312000</v>
      </c>
    </row>
    <row r="429" spans="1:7" ht="25" outlineLevel="7" x14ac:dyDescent="0.35">
      <c r="A429" s="17" t="s">
        <v>477</v>
      </c>
      <c r="B429" s="4" t="s">
        <v>175</v>
      </c>
      <c r="C429" s="4" t="s">
        <v>233</v>
      </c>
      <c r="D429" s="4" t="s">
        <v>478</v>
      </c>
      <c r="E429" s="5">
        <v>37899500</v>
      </c>
      <c r="F429" s="5">
        <v>37899500</v>
      </c>
      <c r="G429" s="6">
        <v>37899500</v>
      </c>
    </row>
    <row r="430" spans="1:7" ht="62.5" outlineLevel="6" x14ac:dyDescent="0.35">
      <c r="A430" s="17" t="s">
        <v>276</v>
      </c>
      <c r="B430" s="4" t="s">
        <v>175</v>
      </c>
      <c r="C430" s="4" t="s">
        <v>234</v>
      </c>
      <c r="D430" s="4" t="s">
        <v>364</v>
      </c>
      <c r="E430" s="5">
        <f>E431+E432</f>
        <v>598700</v>
      </c>
      <c r="F430" s="5">
        <f>F431+F432</f>
        <v>598700</v>
      </c>
      <c r="G430" s="5">
        <f>G431+G432</f>
        <v>598700</v>
      </c>
    </row>
    <row r="431" spans="1:7" ht="25" outlineLevel="7" x14ac:dyDescent="0.35">
      <c r="A431" s="17" t="s">
        <v>416</v>
      </c>
      <c r="B431" s="4" t="s">
        <v>175</v>
      </c>
      <c r="C431" s="4" t="s">
        <v>234</v>
      </c>
      <c r="D431" s="4" t="s">
        <v>417</v>
      </c>
      <c r="E431" s="5">
        <v>10000</v>
      </c>
      <c r="F431" s="5">
        <v>10000</v>
      </c>
      <c r="G431" s="6">
        <v>10000</v>
      </c>
    </row>
    <row r="432" spans="1:7" ht="25" outlineLevel="7" x14ac:dyDescent="0.35">
      <c r="A432" s="17" t="s">
        <v>477</v>
      </c>
      <c r="B432" s="4" t="s">
        <v>175</v>
      </c>
      <c r="C432" s="4" t="s">
        <v>234</v>
      </c>
      <c r="D432" s="4" t="s">
        <v>478</v>
      </c>
      <c r="E432" s="5">
        <v>588700</v>
      </c>
      <c r="F432" s="5">
        <v>588700</v>
      </c>
      <c r="G432" s="6">
        <v>588700</v>
      </c>
    </row>
    <row r="433" spans="1:7" ht="75" outlineLevel="6" x14ac:dyDescent="0.35">
      <c r="A433" s="17" t="s">
        <v>277</v>
      </c>
      <c r="B433" s="4" t="s">
        <v>175</v>
      </c>
      <c r="C433" s="4" t="s">
        <v>235</v>
      </c>
      <c r="D433" s="4" t="s">
        <v>364</v>
      </c>
      <c r="E433" s="5">
        <f>E434+E435</f>
        <v>865900</v>
      </c>
      <c r="F433" s="5">
        <f>F434+F435</f>
        <v>865900</v>
      </c>
      <c r="G433" s="5">
        <f>G434+G435</f>
        <v>865900</v>
      </c>
    </row>
    <row r="434" spans="1:7" ht="25" outlineLevel="7" x14ac:dyDescent="0.35">
      <c r="A434" s="17" t="s">
        <v>416</v>
      </c>
      <c r="B434" s="4" t="s">
        <v>175</v>
      </c>
      <c r="C434" s="4" t="s">
        <v>235</v>
      </c>
      <c r="D434" s="4" t="s">
        <v>417</v>
      </c>
      <c r="E434" s="5">
        <v>7300</v>
      </c>
      <c r="F434" s="5">
        <v>7300</v>
      </c>
      <c r="G434" s="6">
        <v>7300</v>
      </c>
    </row>
    <row r="435" spans="1:7" ht="25" outlineLevel="7" x14ac:dyDescent="0.35">
      <c r="A435" s="17" t="s">
        <v>477</v>
      </c>
      <c r="B435" s="4" t="s">
        <v>175</v>
      </c>
      <c r="C435" s="4" t="s">
        <v>235</v>
      </c>
      <c r="D435" s="4" t="s">
        <v>478</v>
      </c>
      <c r="E435" s="5">
        <v>858600</v>
      </c>
      <c r="F435" s="5">
        <v>858600</v>
      </c>
      <c r="G435" s="6">
        <v>858600</v>
      </c>
    </row>
    <row r="436" spans="1:7" ht="25" outlineLevel="3" x14ac:dyDescent="0.35">
      <c r="A436" s="17" t="s">
        <v>176</v>
      </c>
      <c r="B436" s="4" t="s">
        <v>175</v>
      </c>
      <c r="C436" s="4" t="s">
        <v>177</v>
      </c>
      <c r="D436" s="4" t="s">
        <v>364</v>
      </c>
      <c r="E436" s="5">
        <f t="shared" ref="E436:G438" si="41">E437</f>
        <v>0</v>
      </c>
      <c r="F436" s="5">
        <f t="shared" si="41"/>
        <v>256000</v>
      </c>
      <c r="G436" s="5">
        <f t="shared" si="41"/>
        <v>0</v>
      </c>
    </row>
    <row r="437" spans="1:7" ht="87.5" outlineLevel="5" x14ac:dyDescent="0.35">
      <c r="A437" s="17" t="s">
        <v>178</v>
      </c>
      <c r="B437" s="4" t="s">
        <v>175</v>
      </c>
      <c r="C437" s="4" t="s">
        <v>179</v>
      </c>
      <c r="D437" s="4" t="s">
        <v>364</v>
      </c>
      <c r="E437" s="5">
        <f t="shared" si="41"/>
        <v>0</v>
      </c>
      <c r="F437" s="5">
        <f t="shared" si="41"/>
        <v>256000</v>
      </c>
      <c r="G437" s="5">
        <f t="shared" si="41"/>
        <v>0</v>
      </c>
    </row>
    <row r="438" spans="1:7" ht="50" outlineLevel="6" x14ac:dyDescent="0.35">
      <c r="A438" s="17" t="s">
        <v>180</v>
      </c>
      <c r="B438" s="4" t="s">
        <v>175</v>
      </c>
      <c r="C438" s="4" t="s">
        <v>181</v>
      </c>
      <c r="D438" s="4" t="s">
        <v>364</v>
      </c>
      <c r="E438" s="5">
        <f t="shared" si="41"/>
        <v>0</v>
      </c>
      <c r="F438" s="5">
        <f t="shared" si="41"/>
        <v>256000</v>
      </c>
      <c r="G438" s="5">
        <f t="shared" si="41"/>
        <v>0</v>
      </c>
    </row>
    <row r="439" spans="1:7" outlineLevel="7" x14ac:dyDescent="0.35">
      <c r="A439" s="17" t="s">
        <v>182</v>
      </c>
      <c r="B439" s="4" t="s">
        <v>175</v>
      </c>
      <c r="C439" s="4" t="s">
        <v>181</v>
      </c>
      <c r="D439" s="4" t="s">
        <v>183</v>
      </c>
      <c r="E439" s="11">
        <v>0</v>
      </c>
      <c r="F439" s="11">
        <v>256000</v>
      </c>
      <c r="G439" s="12">
        <v>0</v>
      </c>
    </row>
    <row r="440" spans="1:7" ht="25" outlineLevel="3" x14ac:dyDescent="0.35">
      <c r="A440" s="17" t="s">
        <v>10</v>
      </c>
      <c r="B440" s="4" t="s">
        <v>175</v>
      </c>
      <c r="C440" s="4" t="s">
        <v>11</v>
      </c>
      <c r="D440" s="4" t="s">
        <v>364</v>
      </c>
      <c r="E440" s="5">
        <f>E441</f>
        <v>1920600</v>
      </c>
      <c r="F440" s="5">
        <f>F441</f>
        <v>69000</v>
      </c>
      <c r="G440" s="5">
        <f>G441</f>
        <v>69000</v>
      </c>
    </row>
    <row r="441" spans="1:7" ht="25" outlineLevel="4" x14ac:dyDescent="0.35">
      <c r="A441" s="17" t="s">
        <v>184</v>
      </c>
      <c r="B441" s="4" t="s">
        <v>175</v>
      </c>
      <c r="C441" s="4" t="s">
        <v>185</v>
      </c>
      <c r="D441" s="4" t="s">
        <v>364</v>
      </c>
      <c r="E441" s="5">
        <f>E442+E444</f>
        <v>1920600</v>
      </c>
      <c r="F441" s="5">
        <f>F442+F444</f>
        <v>69000</v>
      </c>
      <c r="G441" s="5">
        <f>G442+G444</f>
        <v>69000</v>
      </c>
    </row>
    <row r="442" spans="1:7" ht="50" outlineLevel="4" x14ac:dyDescent="0.35">
      <c r="A442" s="17" t="s">
        <v>336</v>
      </c>
      <c r="B442" s="4" t="s">
        <v>175</v>
      </c>
      <c r="C442" s="4" t="s">
        <v>335</v>
      </c>
      <c r="D442" s="4" t="s">
        <v>364</v>
      </c>
      <c r="E442" s="5">
        <f>E443</f>
        <v>1851600</v>
      </c>
      <c r="F442" s="5">
        <f>F443</f>
        <v>0</v>
      </c>
      <c r="G442" s="5">
        <f>G443</f>
        <v>0</v>
      </c>
    </row>
    <row r="443" spans="1:7" outlineLevel="4" x14ac:dyDescent="0.35">
      <c r="A443" s="17" t="s">
        <v>182</v>
      </c>
      <c r="B443" s="4" t="s">
        <v>175</v>
      </c>
      <c r="C443" s="4" t="s">
        <v>335</v>
      </c>
      <c r="D443" s="4" t="s">
        <v>183</v>
      </c>
      <c r="E443" s="5">
        <v>1851600</v>
      </c>
      <c r="F443" s="5">
        <v>0</v>
      </c>
      <c r="G443" s="5">
        <v>0</v>
      </c>
    </row>
    <row r="444" spans="1:7" ht="62.5" outlineLevel="6" x14ac:dyDescent="0.35">
      <c r="A444" s="17" t="s">
        <v>186</v>
      </c>
      <c r="B444" s="4" t="s">
        <v>175</v>
      </c>
      <c r="C444" s="4" t="s">
        <v>187</v>
      </c>
      <c r="D444" s="4" t="s">
        <v>364</v>
      </c>
      <c r="E444" s="5">
        <f>E445</f>
        <v>69000</v>
      </c>
      <c r="F444" s="5">
        <f>F445</f>
        <v>69000</v>
      </c>
      <c r="G444" s="5">
        <f>G445</f>
        <v>69000</v>
      </c>
    </row>
    <row r="445" spans="1:7" ht="25" outlineLevel="7" x14ac:dyDescent="0.35">
      <c r="A445" s="17" t="s">
        <v>188</v>
      </c>
      <c r="B445" s="4" t="s">
        <v>175</v>
      </c>
      <c r="C445" s="4" t="s">
        <v>187</v>
      </c>
      <c r="D445" s="4" t="s">
        <v>189</v>
      </c>
      <c r="E445" s="5">
        <v>69000</v>
      </c>
      <c r="F445" s="5">
        <v>69000</v>
      </c>
      <c r="G445" s="6">
        <v>69000</v>
      </c>
    </row>
    <row r="446" spans="1:7" outlineLevel="2" x14ac:dyDescent="0.35">
      <c r="A446" s="17" t="s">
        <v>530</v>
      </c>
      <c r="B446" s="4" t="s">
        <v>531</v>
      </c>
      <c r="C446" s="4" t="s">
        <v>363</v>
      </c>
      <c r="D446" s="4" t="s">
        <v>364</v>
      </c>
      <c r="E446" s="5">
        <f>E447+E460</f>
        <v>26664200</v>
      </c>
      <c r="F446" s="5">
        <f>F447+F460</f>
        <v>26951800</v>
      </c>
      <c r="G446" s="5">
        <f>G447+G460</f>
        <v>27258000</v>
      </c>
    </row>
    <row r="447" spans="1:7" ht="37.5" outlineLevel="7" x14ac:dyDescent="0.35">
      <c r="A447" s="17" t="s">
        <v>280</v>
      </c>
      <c r="B447" s="4" t="s">
        <v>531</v>
      </c>
      <c r="C447" s="4" t="s">
        <v>213</v>
      </c>
      <c r="D447" s="4" t="s">
        <v>364</v>
      </c>
      <c r="E447" s="5">
        <f t="shared" ref="E447:G448" si="42">E448</f>
        <v>6404900</v>
      </c>
      <c r="F447" s="5">
        <f t="shared" si="42"/>
        <v>6328800</v>
      </c>
      <c r="G447" s="5">
        <f t="shared" si="42"/>
        <v>6328800</v>
      </c>
    </row>
    <row r="448" spans="1:7" ht="50" outlineLevel="7" x14ac:dyDescent="0.35">
      <c r="A448" s="17" t="s">
        <v>279</v>
      </c>
      <c r="B448" s="4" t="s">
        <v>531</v>
      </c>
      <c r="C448" s="4" t="s">
        <v>219</v>
      </c>
      <c r="D448" s="4" t="s">
        <v>364</v>
      </c>
      <c r="E448" s="5">
        <f t="shared" si="42"/>
        <v>6404900</v>
      </c>
      <c r="F448" s="5">
        <f t="shared" si="42"/>
        <v>6328800</v>
      </c>
      <c r="G448" s="5">
        <f t="shared" si="42"/>
        <v>6328800</v>
      </c>
    </row>
    <row r="449" spans="1:7" ht="37.5" outlineLevel="7" x14ac:dyDescent="0.35">
      <c r="A449" s="17" t="s">
        <v>220</v>
      </c>
      <c r="B449" s="4" t="s">
        <v>531</v>
      </c>
      <c r="C449" s="4" t="s">
        <v>221</v>
      </c>
      <c r="D449" s="4" t="s">
        <v>364</v>
      </c>
      <c r="E449" s="5">
        <f>E450+E454+E456+E458</f>
        <v>6404900</v>
      </c>
      <c r="F449" s="5">
        <f>F450+F454+F456+F458</f>
        <v>6328800</v>
      </c>
      <c r="G449" s="5">
        <f>G450+G454+G456+G458</f>
        <v>6328800</v>
      </c>
    </row>
    <row r="450" spans="1:7" ht="87.5" outlineLevel="6" x14ac:dyDescent="0.35">
      <c r="A450" s="17" t="s">
        <v>269</v>
      </c>
      <c r="B450" s="4" t="s">
        <v>531</v>
      </c>
      <c r="C450" s="4" t="s">
        <v>225</v>
      </c>
      <c r="D450" s="4" t="s">
        <v>364</v>
      </c>
      <c r="E450" s="5">
        <f>E451+E452+E453</f>
        <v>2964800</v>
      </c>
      <c r="F450" s="5">
        <f>F451+F452+F453</f>
        <v>2964800</v>
      </c>
      <c r="G450" s="5">
        <f>G451+G452+G453</f>
        <v>2964800</v>
      </c>
    </row>
    <row r="451" spans="1:7" ht="25" outlineLevel="7" x14ac:dyDescent="0.35">
      <c r="A451" s="17" t="s">
        <v>416</v>
      </c>
      <c r="B451" s="4" t="s">
        <v>531</v>
      </c>
      <c r="C451" s="4" t="s">
        <v>225</v>
      </c>
      <c r="D451" s="4" t="s">
        <v>417</v>
      </c>
      <c r="E451" s="5">
        <v>1200</v>
      </c>
      <c r="F451" s="5">
        <v>1200</v>
      </c>
      <c r="G451" s="6">
        <v>1200</v>
      </c>
    </row>
    <row r="452" spans="1:7" ht="25" outlineLevel="7" x14ac:dyDescent="0.35">
      <c r="A452" s="17" t="s">
        <v>477</v>
      </c>
      <c r="B452" s="4" t="s">
        <v>531</v>
      </c>
      <c r="C452" s="4" t="s">
        <v>225</v>
      </c>
      <c r="D452" s="4" t="s">
        <v>478</v>
      </c>
      <c r="E452" s="5">
        <v>2157200</v>
      </c>
      <c r="F452" s="5">
        <v>2157200</v>
      </c>
      <c r="G452" s="6">
        <v>2157200</v>
      </c>
    </row>
    <row r="453" spans="1:7" ht="25" outlineLevel="7" x14ac:dyDescent="0.35">
      <c r="A453" s="17" t="s">
        <v>452</v>
      </c>
      <c r="B453" s="4" t="s">
        <v>531</v>
      </c>
      <c r="C453" s="4" t="s">
        <v>225</v>
      </c>
      <c r="D453" s="4" t="s">
        <v>453</v>
      </c>
      <c r="E453" s="5">
        <v>806400</v>
      </c>
      <c r="F453" s="5">
        <v>806400</v>
      </c>
      <c r="G453" s="6">
        <v>806400</v>
      </c>
    </row>
    <row r="454" spans="1:7" ht="75" outlineLevel="6" x14ac:dyDescent="0.35">
      <c r="A454" s="17" t="s">
        <v>271</v>
      </c>
      <c r="B454" s="4" t="s">
        <v>531</v>
      </c>
      <c r="C454" s="4" t="s">
        <v>227</v>
      </c>
      <c r="D454" s="4" t="s">
        <v>364</v>
      </c>
      <c r="E454" s="5">
        <f>E455</f>
        <v>4000</v>
      </c>
      <c r="F454" s="5">
        <f>F455</f>
        <v>4000</v>
      </c>
      <c r="G454" s="5">
        <f>G455</f>
        <v>4000</v>
      </c>
    </row>
    <row r="455" spans="1:7" ht="25" outlineLevel="7" x14ac:dyDescent="0.35">
      <c r="A455" s="17" t="s">
        <v>477</v>
      </c>
      <c r="B455" s="4" t="s">
        <v>531</v>
      </c>
      <c r="C455" s="4" t="s">
        <v>227</v>
      </c>
      <c r="D455" s="4" t="s">
        <v>478</v>
      </c>
      <c r="E455" s="5">
        <v>4000</v>
      </c>
      <c r="F455" s="5">
        <v>4000</v>
      </c>
      <c r="G455" s="6">
        <v>4000</v>
      </c>
    </row>
    <row r="456" spans="1:7" ht="62.5" outlineLevel="6" x14ac:dyDescent="0.35">
      <c r="A456" s="17" t="s">
        <v>274</v>
      </c>
      <c r="B456" s="4" t="s">
        <v>531</v>
      </c>
      <c r="C456" s="4" t="s">
        <v>232</v>
      </c>
      <c r="D456" s="4" t="s">
        <v>364</v>
      </c>
      <c r="E456" s="5">
        <f>E457</f>
        <v>3360000</v>
      </c>
      <c r="F456" s="5">
        <f>F457</f>
        <v>3360000</v>
      </c>
      <c r="G456" s="5">
        <f>G457</f>
        <v>3360000</v>
      </c>
    </row>
    <row r="457" spans="1:7" ht="25" outlineLevel="7" x14ac:dyDescent="0.35">
      <c r="A457" s="17" t="s">
        <v>477</v>
      </c>
      <c r="B457" s="4" t="s">
        <v>531</v>
      </c>
      <c r="C457" s="4" t="s">
        <v>232</v>
      </c>
      <c r="D457" s="4" t="s">
        <v>478</v>
      </c>
      <c r="E457" s="5">
        <v>3360000</v>
      </c>
      <c r="F457" s="5">
        <v>3360000</v>
      </c>
      <c r="G457" s="6">
        <v>3360000</v>
      </c>
    </row>
    <row r="458" spans="1:7" ht="62.5" outlineLevel="6" x14ac:dyDescent="0.35">
      <c r="A458" s="17" t="s">
        <v>278</v>
      </c>
      <c r="B458" s="4" t="s">
        <v>531</v>
      </c>
      <c r="C458" s="4" t="s">
        <v>236</v>
      </c>
      <c r="D458" s="4" t="s">
        <v>364</v>
      </c>
      <c r="E458" s="5">
        <f>E459</f>
        <v>76100</v>
      </c>
      <c r="F458" s="5">
        <f>F459</f>
        <v>0</v>
      </c>
      <c r="G458" s="5">
        <f>G459</f>
        <v>0</v>
      </c>
    </row>
    <row r="459" spans="1:7" ht="25" outlineLevel="7" x14ac:dyDescent="0.35">
      <c r="A459" s="17" t="s">
        <v>477</v>
      </c>
      <c r="B459" s="4" t="s">
        <v>531</v>
      </c>
      <c r="C459" s="4" t="s">
        <v>236</v>
      </c>
      <c r="D459" s="4" t="s">
        <v>478</v>
      </c>
      <c r="E459" s="5">
        <v>76100</v>
      </c>
      <c r="F459" s="5">
        <v>0</v>
      </c>
      <c r="G459" s="6">
        <v>0</v>
      </c>
    </row>
    <row r="460" spans="1:7" ht="37.5" outlineLevel="3" x14ac:dyDescent="0.35">
      <c r="A460" s="17" t="s">
        <v>429</v>
      </c>
      <c r="B460" s="4" t="s">
        <v>531</v>
      </c>
      <c r="C460" s="4" t="s">
        <v>430</v>
      </c>
      <c r="D460" s="4" t="s">
        <v>364</v>
      </c>
      <c r="E460" s="5">
        <f>E461+E467</f>
        <v>20259300</v>
      </c>
      <c r="F460" s="5">
        <f>F461+F467</f>
        <v>20623000</v>
      </c>
      <c r="G460" s="5">
        <f>G461+G467</f>
        <v>20929200</v>
      </c>
    </row>
    <row r="461" spans="1:7" ht="62.5" outlineLevel="4" x14ac:dyDescent="0.35">
      <c r="A461" s="17" t="s">
        <v>532</v>
      </c>
      <c r="B461" s="4" t="s">
        <v>531</v>
      </c>
      <c r="C461" s="4" t="s">
        <v>533</v>
      </c>
      <c r="D461" s="4" t="s">
        <v>364</v>
      </c>
      <c r="E461" s="5">
        <f>E462</f>
        <v>4346000</v>
      </c>
      <c r="F461" s="5">
        <f>F462</f>
        <v>4709700</v>
      </c>
      <c r="G461" s="5">
        <f>G462</f>
        <v>5015900</v>
      </c>
    </row>
    <row r="462" spans="1:7" ht="25" outlineLevel="5" x14ac:dyDescent="0.35">
      <c r="A462" s="17" t="s">
        <v>534</v>
      </c>
      <c r="B462" s="4" t="s">
        <v>531</v>
      </c>
      <c r="C462" s="4" t="s">
        <v>535</v>
      </c>
      <c r="D462" s="4" t="s">
        <v>364</v>
      </c>
      <c r="E462" s="5">
        <f>E463+E465</f>
        <v>4346000</v>
      </c>
      <c r="F462" s="5">
        <f>F463+F465</f>
        <v>4709700</v>
      </c>
      <c r="G462" s="5">
        <f>G463+G465</f>
        <v>5015900</v>
      </c>
    </row>
    <row r="463" spans="1:7" ht="62.5" outlineLevel="6" x14ac:dyDescent="0.35">
      <c r="A463" s="17" t="s">
        <v>332</v>
      </c>
      <c r="B463" s="4" t="s">
        <v>531</v>
      </c>
      <c r="C463" s="4" t="s">
        <v>190</v>
      </c>
      <c r="D463" s="4" t="s">
        <v>364</v>
      </c>
      <c r="E463" s="5">
        <f>E464</f>
        <v>4246100</v>
      </c>
      <c r="F463" s="5">
        <f>F464</f>
        <v>4643100</v>
      </c>
      <c r="G463" s="5">
        <f>G464</f>
        <v>4949300</v>
      </c>
    </row>
    <row r="464" spans="1:7" ht="25" outlineLevel="7" x14ac:dyDescent="0.35">
      <c r="A464" s="17" t="s">
        <v>334</v>
      </c>
      <c r="B464" s="4" t="s">
        <v>531</v>
      </c>
      <c r="C464" s="4" t="s">
        <v>190</v>
      </c>
      <c r="D464" s="4" t="s">
        <v>333</v>
      </c>
      <c r="E464" s="5">
        <v>4246100</v>
      </c>
      <c r="F464" s="5">
        <v>4643100</v>
      </c>
      <c r="G464" s="6">
        <v>4949300</v>
      </c>
    </row>
    <row r="465" spans="1:7" ht="75" outlineLevel="6" x14ac:dyDescent="0.35">
      <c r="A465" s="17" t="s">
        <v>536</v>
      </c>
      <c r="B465" s="4" t="s">
        <v>531</v>
      </c>
      <c r="C465" s="4" t="s">
        <v>537</v>
      </c>
      <c r="D465" s="4" t="s">
        <v>364</v>
      </c>
      <c r="E465" s="5">
        <f>E466</f>
        <v>99900</v>
      </c>
      <c r="F465" s="5">
        <f>F466</f>
        <v>66600</v>
      </c>
      <c r="G465" s="5">
        <f>G466</f>
        <v>66600</v>
      </c>
    </row>
    <row r="466" spans="1:7" ht="25" outlineLevel="7" x14ac:dyDescent="0.35">
      <c r="A466" s="17" t="s">
        <v>477</v>
      </c>
      <c r="B466" s="4" t="s">
        <v>531</v>
      </c>
      <c r="C466" s="4" t="s">
        <v>537</v>
      </c>
      <c r="D466" s="4" t="s">
        <v>478</v>
      </c>
      <c r="E466" s="5">
        <v>99900</v>
      </c>
      <c r="F466" s="5">
        <v>66600</v>
      </c>
      <c r="G466" s="6">
        <v>66600</v>
      </c>
    </row>
    <row r="467" spans="1:7" ht="62.5" outlineLevel="4" x14ac:dyDescent="0.35">
      <c r="A467" s="17" t="s">
        <v>439</v>
      </c>
      <c r="B467" s="4" t="s">
        <v>531</v>
      </c>
      <c r="C467" s="4" t="s">
        <v>440</v>
      </c>
      <c r="D467" s="4" t="s">
        <v>364</v>
      </c>
      <c r="E467" s="5">
        <f>E468</f>
        <v>15913300</v>
      </c>
      <c r="F467" s="5">
        <f>F468</f>
        <v>15913300</v>
      </c>
      <c r="G467" s="5">
        <f>G468</f>
        <v>15913300</v>
      </c>
    </row>
    <row r="468" spans="1:7" outlineLevel="5" x14ac:dyDescent="0.35">
      <c r="A468" s="17" t="s">
        <v>449</v>
      </c>
      <c r="B468" s="4" t="s">
        <v>531</v>
      </c>
      <c r="C468" s="4" t="s">
        <v>450</v>
      </c>
      <c r="D468" s="4" t="s">
        <v>364</v>
      </c>
      <c r="E468" s="5">
        <f>E469+E471+E473</f>
        <v>15913300</v>
      </c>
      <c r="F468" s="5">
        <f>F469+F471+F473</f>
        <v>15913300</v>
      </c>
      <c r="G468" s="5">
        <f>G469+G471+G473</f>
        <v>15913300</v>
      </c>
    </row>
    <row r="469" spans="1:7" ht="75" outlineLevel="6" x14ac:dyDescent="0.35">
      <c r="A469" s="17" t="s">
        <v>538</v>
      </c>
      <c r="B469" s="4" t="s">
        <v>531</v>
      </c>
      <c r="C469" s="4" t="s">
        <v>539</v>
      </c>
      <c r="D469" s="4" t="s">
        <v>364</v>
      </c>
      <c r="E469" s="5">
        <f>E470</f>
        <v>954100</v>
      </c>
      <c r="F469" s="5">
        <f>F470</f>
        <v>954100</v>
      </c>
      <c r="G469" s="5">
        <f>G470</f>
        <v>954100</v>
      </c>
    </row>
    <row r="470" spans="1:7" ht="25" outlineLevel="7" x14ac:dyDescent="0.35">
      <c r="A470" s="17" t="s">
        <v>477</v>
      </c>
      <c r="B470" s="4" t="s">
        <v>531</v>
      </c>
      <c r="C470" s="4" t="s">
        <v>539</v>
      </c>
      <c r="D470" s="4" t="s">
        <v>478</v>
      </c>
      <c r="E470" s="5">
        <v>954100</v>
      </c>
      <c r="F470" s="5">
        <v>954100</v>
      </c>
      <c r="G470" s="6">
        <v>954100</v>
      </c>
    </row>
    <row r="471" spans="1:7" ht="62.5" outlineLevel="7" x14ac:dyDescent="0.35">
      <c r="A471" s="17" t="s">
        <v>454</v>
      </c>
      <c r="B471" s="4" t="s">
        <v>531</v>
      </c>
      <c r="C471" s="4" t="s">
        <v>455</v>
      </c>
      <c r="D471" s="4" t="s">
        <v>364</v>
      </c>
      <c r="E471" s="5">
        <f>E472</f>
        <v>162600</v>
      </c>
      <c r="F471" s="5">
        <f>F472</f>
        <v>162600</v>
      </c>
      <c r="G471" s="5">
        <f>G472</f>
        <v>162600</v>
      </c>
    </row>
    <row r="472" spans="1:7" ht="25" outlineLevel="7" x14ac:dyDescent="0.35">
      <c r="A472" s="17" t="s">
        <v>477</v>
      </c>
      <c r="B472" s="4" t="s">
        <v>531</v>
      </c>
      <c r="C472" s="4" t="s">
        <v>455</v>
      </c>
      <c r="D472" s="4" t="s">
        <v>478</v>
      </c>
      <c r="E472" s="5">
        <v>162600</v>
      </c>
      <c r="F472" s="5">
        <v>162600</v>
      </c>
      <c r="G472" s="6">
        <v>162600</v>
      </c>
    </row>
    <row r="473" spans="1:7" ht="62.5" outlineLevel="6" x14ac:dyDescent="0.35">
      <c r="A473" s="17" t="s">
        <v>540</v>
      </c>
      <c r="B473" s="4" t="s">
        <v>531</v>
      </c>
      <c r="C473" s="4" t="s">
        <v>541</v>
      </c>
      <c r="D473" s="4" t="s">
        <v>364</v>
      </c>
      <c r="E473" s="5">
        <f>E474+E475</f>
        <v>14796600</v>
      </c>
      <c r="F473" s="5">
        <f>F474+F475</f>
        <v>14796600</v>
      </c>
      <c r="G473" s="5">
        <f>G474+G475</f>
        <v>14796600</v>
      </c>
    </row>
    <row r="474" spans="1:7" ht="25" outlineLevel="7" x14ac:dyDescent="0.35">
      <c r="A474" s="17" t="s">
        <v>477</v>
      </c>
      <c r="B474" s="4" t="s">
        <v>531</v>
      </c>
      <c r="C474" s="4" t="s">
        <v>541</v>
      </c>
      <c r="D474" s="4" t="s">
        <v>478</v>
      </c>
      <c r="E474" s="5">
        <v>9926500</v>
      </c>
      <c r="F474" s="5">
        <v>9926500</v>
      </c>
      <c r="G474" s="6">
        <v>9926500</v>
      </c>
    </row>
    <row r="475" spans="1:7" ht="25" outlineLevel="7" x14ac:dyDescent="0.35">
      <c r="A475" s="17" t="s">
        <v>452</v>
      </c>
      <c r="B475" s="4" t="s">
        <v>531</v>
      </c>
      <c r="C475" s="4" t="s">
        <v>541</v>
      </c>
      <c r="D475" s="4" t="s">
        <v>453</v>
      </c>
      <c r="E475" s="5">
        <v>4870100</v>
      </c>
      <c r="F475" s="5">
        <v>4870100</v>
      </c>
      <c r="G475" s="6">
        <v>4870100</v>
      </c>
    </row>
    <row r="476" spans="1:7" outlineLevel="2" x14ac:dyDescent="0.35">
      <c r="A476" s="17" t="s">
        <v>237</v>
      </c>
      <c r="B476" s="4" t="s">
        <v>238</v>
      </c>
      <c r="C476" s="4" t="s">
        <v>363</v>
      </c>
      <c r="D476" s="4" t="s">
        <v>364</v>
      </c>
      <c r="E476" s="5">
        <f t="shared" ref="E476:G479" si="43">E477</f>
        <v>4322500</v>
      </c>
      <c r="F476" s="5">
        <f t="shared" si="43"/>
        <v>4322500</v>
      </c>
      <c r="G476" s="5">
        <f t="shared" si="43"/>
        <v>4322500</v>
      </c>
    </row>
    <row r="477" spans="1:7" ht="37.5" outlineLevel="3" x14ac:dyDescent="0.35">
      <c r="A477" s="17" t="s">
        <v>280</v>
      </c>
      <c r="B477" s="4" t="s">
        <v>238</v>
      </c>
      <c r="C477" s="4" t="s">
        <v>213</v>
      </c>
      <c r="D477" s="4" t="s">
        <v>364</v>
      </c>
      <c r="E477" s="5">
        <f t="shared" si="43"/>
        <v>4322500</v>
      </c>
      <c r="F477" s="5">
        <f t="shared" si="43"/>
        <v>4322500</v>
      </c>
      <c r="G477" s="5">
        <f t="shared" si="43"/>
        <v>4322500</v>
      </c>
    </row>
    <row r="478" spans="1:7" ht="50" outlineLevel="4" x14ac:dyDescent="0.35">
      <c r="A478" s="17" t="s">
        <v>281</v>
      </c>
      <c r="B478" s="4" t="s">
        <v>238</v>
      </c>
      <c r="C478" s="4" t="s">
        <v>214</v>
      </c>
      <c r="D478" s="4" t="s">
        <v>364</v>
      </c>
      <c r="E478" s="5">
        <f t="shared" si="43"/>
        <v>4322500</v>
      </c>
      <c r="F478" s="5">
        <f t="shared" si="43"/>
        <v>4322500</v>
      </c>
      <c r="G478" s="5">
        <f t="shared" si="43"/>
        <v>4322500</v>
      </c>
    </row>
    <row r="479" spans="1:7" ht="25" outlineLevel="5" x14ac:dyDescent="0.35">
      <c r="A479" s="17" t="s">
        <v>215</v>
      </c>
      <c r="B479" s="4" t="s">
        <v>238</v>
      </c>
      <c r="C479" s="4" t="s">
        <v>216</v>
      </c>
      <c r="D479" s="4" t="s">
        <v>364</v>
      </c>
      <c r="E479" s="5">
        <f t="shared" si="43"/>
        <v>4322500</v>
      </c>
      <c r="F479" s="5">
        <f t="shared" si="43"/>
        <v>4322500</v>
      </c>
      <c r="G479" s="5">
        <f t="shared" si="43"/>
        <v>4322500</v>
      </c>
    </row>
    <row r="480" spans="1:7" ht="62.5" outlineLevel="6" x14ac:dyDescent="0.35">
      <c r="A480" s="17" t="s">
        <v>525</v>
      </c>
      <c r="B480" s="4" t="s">
        <v>238</v>
      </c>
      <c r="C480" s="4" t="s">
        <v>239</v>
      </c>
      <c r="D480" s="4" t="s">
        <v>364</v>
      </c>
      <c r="E480" s="5">
        <f>E481+E482+E483+E484+E485+E486+E487</f>
        <v>4322500</v>
      </c>
      <c r="F480" s="5">
        <f>F481+F482+F483+F484+F485+F486+F487</f>
        <v>4322500</v>
      </c>
      <c r="G480" s="5">
        <f>G481+G482+G483+G484+G485+G486+G487</f>
        <v>4322500</v>
      </c>
    </row>
    <row r="481" spans="1:7" outlineLevel="7" x14ac:dyDescent="0.35">
      <c r="A481" s="17" t="s">
        <v>408</v>
      </c>
      <c r="B481" s="4" t="s">
        <v>238</v>
      </c>
      <c r="C481" s="4" t="s">
        <v>239</v>
      </c>
      <c r="D481" s="4" t="s">
        <v>409</v>
      </c>
      <c r="E481" s="5">
        <v>3050100</v>
      </c>
      <c r="F481" s="5">
        <v>3050100</v>
      </c>
      <c r="G481" s="6">
        <v>3050100</v>
      </c>
    </row>
    <row r="482" spans="1:7" ht="25" outlineLevel="7" x14ac:dyDescent="0.35">
      <c r="A482" s="17" t="s">
        <v>410</v>
      </c>
      <c r="B482" s="4" t="s">
        <v>238</v>
      </c>
      <c r="C482" s="4" t="s">
        <v>239</v>
      </c>
      <c r="D482" s="4" t="s">
        <v>411</v>
      </c>
      <c r="E482" s="5">
        <v>80200</v>
      </c>
      <c r="F482" s="5">
        <v>80200</v>
      </c>
      <c r="G482" s="6">
        <v>80200</v>
      </c>
    </row>
    <row r="483" spans="1:7" ht="25" outlineLevel="7" x14ac:dyDescent="0.35">
      <c r="A483" s="17" t="s">
        <v>412</v>
      </c>
      <c r="B483" s="4" t="s">
        <v>238</v>
      </c>
      <c r="C483" s="4" t="s">
        <v>239</v>
      </c>
      <c r="D483" s="4" t="s">
        <v>413</v>
      </c>
      <c r="E483" s="5">
        <v>892200</v>
      </c>
      <c r="F483" s="5">
        <v>892200</v>
      </c>
      <c r="G483" s="6">
        <v>892200</v>
      </c>
    </row>
    <row r="484" spans="1:7" ht="25" outlineLevel="7" x14ac:dyDescent="0.35">
      <c r="A484" s="17" t="s">
        <v>414</v>
      </c>
      <c r="B484" s="4" t="s">
        <v>238</v>
      </c>
      <c r="C484" s="4" t="s">
        <v>239</v>
      </c>
      <c r="D484" s="4" t="s">
        <v>415</v>
      </c>
      <c r="E484" s="5">
        <v>157800</v>
      </c>
      <c r="F484" s="5">
        <v>157800</v>
      </c>
      <c r="G484" s="6">
        <v>157800</v>
      </c>
    </row>
    <row r="485" spans="1:7" ht="25" outlineLevel="7" x14ac:dyDescent="0.35">
      <c r="A485" s="17" t="s">
        <v>416</v>
      </c>
      <c r="B485" s="4" t="s">
        <v>238</v>
      </c>
      <c r="C485" s="4" t="s">
        <v>239</v>
      </c>
      <c r="D485" s="4" t="s">
        <v>417</v>
      </c>
      <c r="E485" s="5">
        <v>137000</v>
      </c>
      <c r="F485" s="5">
        <v>137000</v>
      </c>
      <c r="G485" s="6">
        <v>137000</v>
      </c>
    </row>
    <row r="486" spans="1:7" outlineLevel="7" x14ac:dyDescent="0.35">
      <c r="A486" s="17" t="s">
        <v>418</v>
      </c>
      <c r="B486" s="4" t="s">
        <v>238</v>
      </c>
      <c r="C486" s="4" t="s">
        <v>239</v>
      </c>
      <c r="D486" s="4" t="s">
        <v>419</v>
      </c>
      <c r="E486" s="5">
        <v>5000</v>
      </c>
      <c r="F486" s="5">
        <v>5000</v>
      </c>
      <c r="G486" s="6">
        <v>5000</v>
      </c>
    </row>
    <row r="487" spans="1:7" outlineLevel="7" x14ac:dyDescent="0.35">
      <c r="A487" s="17" t="s">
        <v>420</v>
      </c>
      <c r="B487" s="4" t="s">
        <v>238</v>
      </c>
      <c r="C487" s="4" t="s">
        <v>239</v>
      </c>
      <c r="D487" s="4" t="s">
        <v>421</v>
      </c>
      <c r="E487" s="5">
        <v>200</v>
      </c>
      <c r="F487" s="5">
        <v>200</v>
      </c>
      <c r="G487" s="6">
        <v>200</v>
      </c>
    </row>
    <row r="488" spans="1:7" s="3" customFormat="1" outlineLevel="1" x14ac:dyDescent="0.35">
      <c r="A488" s="25" t="s">
        <v>191</v>
      </c>
      <c r="B488" s="15" t="s">
        <v>192</v>
      </c>
      <c r="C488" s="15" t="s">
        <v>363</v>
      </c>
      <c r="D488" s="15" t="s">
        <v>364</v>
      </c>
      <c r="E488" s="16">
        <f t="shared" ref="E488:G489" si="44">E489</f>
        <v>15900400</v>
      </c>
      <c r="F488" s="16">
        <f t="shared" si="44"/>
        <v>15950400</v>
      </c>
      <c r="G488" s="16">
        <f t="shared" si="44"/>
        <v>15950400</v>
      </c>
    </row>
    <row r="489" spans="1:7" outlineLevel="2" x14ac:dyDescent="0.35">
      <c r="A489" s="17" t="s">
        <v>193</v>
      </c>
      <c r="B489" s="4" t="s">
        <v>194</v>
      </c>
      <c r="C489" s="4" t="s">
        <v>363</v>
      </c>
      <c r="D489" s="4" t="s">
        <v>364</v>
      </c>
      <c r="E489" s="5">
        <f t="shared" si="44"/>
        <v>15900400</v>
      </c>
      <c r="F489" s="5">
        <f t="shared" si="44"/>
        <v>15950400</v>
      </c>
      <c r="G489" s="5">
        <f t="shared" si="44"/>
        <v>15950400</v>
      </c>
    </row>
    <row r="490" spans="1:7" ht="25" outlineLevel="3" x14ac:dyDescent="0.35">
      <c r="A490" s="17" t="s">
        <v>159</v>
      </c>
      <c r="B490" s="4" t="s">
        <v>194</v>
      </c>
      <c r="C490" s="4" t="s">
        <v>160</v>
      </c>
      <c r="D490" s="4" t="s">
        <v>364</v>
      </c>
      <c r="E490" s="5">
        <f>E491+E494+E501</f>
        <v>15900400</v>
      </c>
      <c r="F490" s="5">
        <f>F491+F494+F501</f>
        <v>15950400</v>
      </c>
      <c r="G490" s="5">
        <f>G491+G494+G501</f>
        <v>15950400</v>
      </c>
    </row>
    <row r="491" spans="1:7" outlineLevel="3" x14ac:dyDescent="0.35">
      <c r="A491" s="17" t="s">
        <v>345</v>
      </c>
      <c r="B491" s="4" t="s">
        <v>194</v>
      </c>
      <c r="C491" s="4" t="s">
        <v>343</v>
      </c>
      <c r="D491" s="4" t="s">
        <v>364</v>
      </c>
      <c r="E491" s="5">
        <f t="shared" ref="E491:G492" si="45">E492</f>
        <v>10000</v>
      </c>
      <c r="F491" s="5">
        <f t="shared" si="45"/>
        <v>10000</v>
      </c>
      <c r="G491" s="5">
        <f t="shared" si="45"/>
        <v>10000</v>
      </c>
    </row>
    <row r="492" spans="1:7" ht="25" outlineLevel="3" x14ac:dyDescent="0.35">
      <c r="A492" s="17" t="s">
        <v>346</v>
      </c>
      <c r="B492" s="4" t="s">
        <v>194</v>
      </c>
      <c r="C492" s="4" t="s">
        <v>344</v>
      </c>
      <c r="D492" s="4" t="s">
        <v>364</v>
      </c>
      <c r="E492" s="5">
        <f t="shared" si="45"/>
        <v>10000</v>
      </c>
      <c r="F492" s="5">
        <f t="shared" si="45"/>
        <v>10000</v>
      </c>
      <c r="G492" s="5">
        <f t="shared" si="45"/>
        <v>10000</v>
      </c>
    </row>
    <row r="493" spans="1:7" ht="37.5" outlineLevel="3" x14ac:dyDescent="0.35">
      <c r="A493" s="17" t="s">
        <v>445</v>
      </c>
      <c r="B493" s="4" t="s">
        <v>194</v>
      </c>
      <c r="C493" s="4" t="s">
        <v>344</v>
      </c>
      <c r="D493" s="4" t="s">
        <v>446</v>
      </c>
      <c r="E493" s="5">
        <v>10000</v>
      </c>
      <c r="F493" s="5">
        <v>10000</v>
      </c>
      <c r="G493" s="5">
        <v>10000</v>
      </c>
    </row>
    <row r="494" spans="1:7" outlineLevel="5" x14ac:dyDescent="0.35">
      <c r="A494" s="17" t="s">
        <v>195</v>
      </c>
      <c r="B494" s="4" t="s">
        <v>194</v>
      </c>
      <c r="C494" s="4" t="s">
        <v>196</v>
      </c>
      <c r="D494" s="4" t="s">
        <v>364</v>
      </c>
      <c r="E494" s="5">
        <f>E495+E497+E499</f>
        <v>15790400</v>
      </c>
      <c r="F494" s="5">
        <f>F495+F497+F499</f>
        <v>15790400</v>
      </c>
      <c r="G494" s="5">
        <f>G495+G497+G499</f>
        <v>15790400</v>
      </c>
    </row>
    <row r="495" spans="1:7" ht="25" outlineLevel="6" x14ac:dyDescent="0.35">
      <c r="A495" s="17" t="s">
        <v>197</v>
      </c>
      <c r="B495" s="4" t="s">
        <v>194</v>
      </c>
      <c r="C495" s="4" t="s">
        <v>198</v>
      </c>
      <c r="D495" s="4" t="s">
        <v>364</v>
      </c>
      <c r="E495" s="5">
        <f>E496</f>
        <v>12213400</v>
      </c>
      <c r="F495" s="5">
        <f>F496</f>
        <v>12213400</v>
      </c>
      <c r="G495" s="5">
        <f>G496</f>
        <v>12213400</v>
      </c>
    </row>
    <row r="496" spans="1:7" ht="37.5" outlineLevel="7" x14ac:dyDescent="0.35">
      <c r="A496" s="17" t="s">
        <v>445</v>
      </c>
      <c r="B496" s="4" t="s">
        <v>194</v>
      </c>
      <c r="C496" s="4" t="s">
        <v>198</v>
      </c>
      <c r="D496" s="4" t="s">
        <v>446</v>
      </c>
      <c r="E496" s="5">
        <v>12213400</v>
      </c>
      <c r="F496" s="5">
        <v>12213400</v>
      </c>
      <c r="G496" s="6">
        <v>12213400</v>
      </c>
    </row>
    <row r="497" spans="1:7" ht="37.5" outlineLevel="7" x14ac:dyDescent="0.35">
      <c r="A497" s="17" t="s">
        <v>348</v>
      </c>
      <c r="B497" s="4" t="s">
        <v>194</v>
      </c>
      <c r="C497" s="4" t="s">
        <v>347</v>
      </c>
      <c r="D497" s="4" t="s">
        <v>364</v>
      </c>
      <c r="E497" s="5">
        <f>E498</f>
        <v>10000</v>
      </c>
      <c r="F497" s="5">
        <f>F498</f>
        <v>10000</v>
      </c>
      <c r="G497" s="5">
        <f>G498</f>
        <v>10000</v>
      </c>
    </row>
    <row r="498" spans="1:7" ht="37.5" outlineLevel="7" x14ac:dyDescent="0.35">
      <c r="A498" s="17" t="s">
        <v>445</v>
      </c>
      <c r="B498" s="4" t="s">
        <v>194</v>
      </c>
      <c r="C498" s="4" t="s">
        <v>347</v>
      </c>
      <c r="D498" s="4" t="s">
        <v>446</v>
      </c>
      <c r="E498" s="5">
        <v>10000</v>
      </c>
      <c r="F498" s="5">
        <v>10000</v>
      </c>
      <c r="G498" s="6">
        <v>10000</v>
      </c>
    </row>
    <row r="499" spans="1:7" ht="50" outlineLevel="6" x14ac:dyDescent="0.35">
      <c r="A499" s="17" t="s">
        <v>382</v>
      </c>
      <c r="B499" s="4" t="s">
        <v>194</v>
      </c>
      <c r="C499" s="4" t="s">
        <v>199</v>
      </c>
      <c r="D499" s="4" t="s">
        <v>364</v>
      </c>
      <c r="E499" s="5">
        <f>E500</f>
        <v>3567000</v>
      </c>
      <c r="F499" s="5">
        <f>F500</f>
        <v>3567000</v>
      </c>
      <c r="G499" s="5">
        <f>G500</f>
        <v>3567000</v>
      </c>
    </row>
    <row r="500" spans="1:7" ht="37.5" outlineLevel="7" x14ac:dyDescent="0.35">
      <c r="A500" s="17" t="s">
        <v>445</v>
      </c>
      <c r="B500" s="4" t="s">
        <v>194</v>
      </c>
      <c r="C500" s="4" t="s">
        <v>199</v>
      </c>
      <c r="D500" s="4" t="s">
        <v>446</v>
      </c>
      <c r="E500" s="5">
        <v>3567000</v>
      </c>
      <c r="F500" s="5">
        <v>3567000</v>
      </c>
      <c r="G500" s="6">
        <v>3567000</v>
      </c>
    </row>
    <row r="501" spans="1:7" ht="25" outlineLevel="5" x14ac:dyDescent="0.35">
      <c r="A501" s="17" t="s">
        <v>161</v>
      </c>
      <c r="B501" s="4" t="s">
        <v>194</v>
      </c>
      <c r="C501" s="4" t="s">
        <v>162</v>
      </c>
      <c r="D501" s="4" t="s">
        <v>364</v>
      </c>
      <c r="E501" s="5">
        <f t="shared" ref="E501:G502" si="46">E502</f>
        <v>100000</v>
      </c>
      <c r="F501" s="5">
        <f t="shared" si="46"/>
        <v>150000</v>
      </c>
      <c r="G501" s="5">
        <f t="shared" si="46"/>
        <v>150000</v>
      </c>
    </row>
    <row r="502" spans="1:7" ht="25" outlineLevel="6" x14ac:dyDescent="0.35">
      <c r="A502" s="17" t="s">
        <v>200</v>
      </c>
      <c r="B502" s="4" t="s">
        <v>194</v>
      </c>
      <c r="C502" s="4" t="s">
        <v>201</v>
      </c>
      <c r="D502" s="4" t="s">
        <v>364</v>
      </c>
      <c r="E502" s="5">
        <f t="shared" si="46"/>
        <v>100000</v>
      </c>
      <c r="F502" s="5">
        <f t="shared" si="46"/>
        <v>150000</v>
      </c>
      <c r="G502" s="5">
        <f t="shared" si="46"/>
        <v>150000</v>
      </c>
    </row>
    <row r="503" spans="1:7" ht="37.5" outlineLevel="7" x14ac:dyDescent="0.35">
      <c r="A503" s="17" t="s">
        <v>445</v>
      </c>
      <c r="B503" s="4" t="s">
        <v>194</v>
      </c>
      <c r="C503" s="4" t="s">
        <v>201</v>
      </c>
      <c r="D503" s="4" t="s">
        <v>446</v>
      </c>
      <c r="E503" s="11">
        <v>100000</v>
      </c>
      <c r="F503" s="11">
        <v>150000</v>
      </c>
      <c r="G503" s="12">
        <v>150000</v>
      </c>
    </row>
    <row r="504" spans="1:7" s="3" customFormat="1" outlineLevel="1" x14ac:dyDescent="0.35">
      <c r="A504" s="25" t="s">
        <v>29</v>
      </c>
      <c r="B504" s="15" t="s">
        <v>30</v>
      </c>
      <c r="C504" s="15" t="s">
        <v>363</v>
      </c>
      <c r="D504" s="15" t="s">
        <v>364</v>
      </c>
      <c r="E504" s="16">
        <f t="shared" ref="E504:G509" si="47">E505</f>
        <v>1617000</v>
      </c>
      <c r="F504" s="16">
        <f t="shared" si="47"/>
        <v>1617000</v>
      </c>
      <c r="G504" s="16">
        <f t="shared" si="47"/>
        <v>1617000</v>
      </c>
    </row>
    <row r="505" spans="1:7" outlineLevel="2" x14ac:dyDescent="0.35">
      <c r="A505" s="17" t="s">
        <v>31</v>
      </c>
      <c r="B505" s="4" t="s">
        <v>32</v>
      </c>
      <c r="C505" s="4" t="s">
        <v>363</v>
      </c>
      <c r="D505" s="4" t="s">
        <v>364</v>
      </c>
      <c r="E505" s="5">
        <f t="shared" si="47"/>
        <v>1617000</v>
      </c>
      <c r="F505" s="5">
        <f t="shared" si="47"/>
        <v>1617000</v>
      </c>
      <c r="G505" s="5">
        <f t="shared" si="47"/>
        <v>1617000</v>
      </c>
    </row>
    <row r="506" spans="1:7" ht="25" outlineLevel="3" x14ac:dyDescent="0.35">
      <c r="A506" s="17" t="s">
        <v>423</v>
      </c>
      <c r="B506" s="4" t="s">
        <v>32</v>
      </c>
      <c r="C506" s="4" t="s">
        <v>424</v>
      </c>
      <c r="D506" s="4" t="s">
        <v>364</v>
      </c>
      <c r="E506" s="5">
        <f t="shared" si="47"/>
        <v>1617000</v>
      </c>
      <c r="F506" s="5">
        <f t="shared" si="47"/>
        <v>1617000</v>
      </c>
      <c r="G506" s="5">
        <f t="shared" si="47"/>
        <v>1617000</v>
      </c>
    </row>
    <row r="507" spans="1:7" ht="50" outlineLevel="4" x14ac:dyDescent="0.35">
      <c r="A507" s="17" t="s">
        <v>0</v>
      </c>
      <c r="B507" s="4" t="s">
        <v>32</v>
      </c>
      <c r="C507" s="4" t="s">
        <v>1</v>
      </c>
      <c r="D507" s="4" t="s">
        <v>364</v>
      </c>
      <c r="E507" s="5">
        <f t="shared" si="47"/>
        <v>1617000</v>
      </c>
      <c r="F507" s="5">
        <f t="shared" si="47"/>
        <v>1617000</v>
      </c>
      <c r="G507" s="5">
        <f t="shared" si="47"/>
        <v>1617000</v>
      </c>
    </row>
    <row r="508" spans="1:7" outlineLevel="5" x14ac:dyDescent="0.35">
      <c r="A508" s="17" t="s">
        <v>33</v>
      </c>
      <c r="B508" s="4" t="s">
        <v>32</v>
      </c>
      <c r="C508" s="4" t="s">
        <v>34</v>
      </c>
      <c r="D508" s="4" t="s">
        <v>364</v>
      </c>
      <c r="E508" s="5">
        <f t="shared" si="47"/>
        <v>1617000</v>
      </c>
      <c r="F508" s="5">
        <f t="shared" si="47"/>
        <v>1617000</v>
      </c>
      <c r="G508" s="5">
        <f t="shared" si="47"/>
        <v>1617000</v>
      </c>
    </row>
    <row r="509" spans="1:7" outlineLevel="6" x14ac:dyDescent="0.35">
      <c r="A509" s="17" t="s">
        <v>35</v>
      </c>
      <c r="B509" s="4" t="s">
        <v>32</v>
      </c>
      <c r="C509" s="4" t="s">
        <v>36</v>
      </c>
      <c r="D509" s="4" t="s">
        <v>364</v>
      </c>
      <c r="E509" s="5">
        <f t="shared" si="47"/>
        <v>1617000</v>
      </c>
      <c r="F509" s="5">
        <f t="shared" si="47"/>
        <v>1617000</v>
      </c>
      <c r="G509" s="5">
        <f t="shared" si="47"/>
        <v>1617000</v>
      </c>
    </row>
    <row r="510" spans="1:7" outlineLevel="7" x14ac:dyDescent="0.35">
      <c r="A510" s="17" t="s">
        <v>37</v>
      </c>
      <c r="B510" s="4" t="s">
        <v>32</v>
      </c>
      <c r="C510" s="4" t="s">
        <v>36</v>
      </c>
      <c r="D510" s="4" t="s">
        <v>38</v>
      </c>
      <c r="E510" s="5">
        <v>1617000</v>
      </c>
      <c r="F510" s="5">
        <v>1617000</v>
      </c>
      <c r="G510" s="6">
        <v>1617000</v>
      </c>
    </row>
    <row r="511" spans="1:7" s="3" customFormat="1" ht="26" outlineLevel="1" x14ac:dyDescent="0.35">
      <c r="A511" s="25" t="s">
        <v>39</v>
      </c>
      <c r="B511" s="15" t="s">
        <v>40</v>
      </c>
      <c r="C511" s="15" t="s">
        <v>363</v>
      </c>
      <c r="D511" s="15" t="s">
        <v>364</v>
      </c>
      <c r="E511" s="16">
        <f t="shared" ref="E511:G515" si="48">E512</f>
        <v>20097200</v>
      </c>
      <c r="F511" s="16">
        <f t="shared" si="48"/>
        <v>15846900</v>
      </c>
      <c r="G511" s="16">
        <f t="shared" si="48"/>
        <v>15058700</v>
      </c>
    </row>
    <row r="512" spans="1:7" ht="25" outlineLevel="2" x14ac:dyDescent="0.35">
      <c r="A512" s="17" t="s">
        <v>41</v>
      </c>
      <c r="B512" s="4" t="s">
        <v>42</v>
      </c>
      <c r="C512" s="4" t="s">
        <v>363</v>
      </c>
      <c r="D512" s="4" t="s">
        <v>364</v>
      </c>
      <c r="E512" s="5">
        <f t="shared" si="48"/>
        <v>20097200</v>
      </c>
      <c r="F512" s="5">
        <f t="shared" si="48"/>
        <v>15846900</v>
      </c>
      <c r="G512" s="5">
        <f t="shared" si="48"/>
        <v>15058700</v>
      </c>
    </row>
    <row r="513" spans="1:7" ht="25" outlineLevel="3" x14ac:dyDescent="0.35">
      <c r="A513" s="17" t="s">
        <v>10</v>
      </c>
      <c r="B513" s="4" t="s">
        <v>42</v>
      </c>
      <c r="C513" s="4" t="s">
        <v>11</v>
      </c>
      <c r="D513" s="4" t="s">
        <v>364</v>
      </c>
      <c r="E513" s="5">
        <f t="shared" si="48"/>
        <v>20097200</v>
      </c>
      <c r="F513" s="5">
        <f t="shared" si="48"/>
        <v>15846900</v>
      </c>
      <c r="G513" s="5">
        <f t="shared" si="48"/>
        <v>15058700</v>
      </c>
    </row>
    <row r="514" spans="1:7" ht="25" outlineLevel="4" x14ac:dyDescent="0.35">
      <c r="A514" s="17" t="s">
        <v>12</v>
      </c>
      <c r="B514" s="4" t="s">
        <v>42</v>
      </c>
      <c r="C514" s="4" t="s">
        <v>13</v>
      </c>
      <c r="D514" s="4" t="s">
        <v>364</v>
      </c>
      <c r="E514" s="5">
        <f t="shared" si="48"/>
        <v>20097200</v>
      </c>
      <c r="F514" s="5">
        <f t="shared" si="48"/>
        <v>15846900</v>
      </c>
      <c r="G514" s="5">
        <f t="shared" si="48"/>
        <v>15058700</v>
      </c>
    </row>
    <row r="515" spans="1:7" ht="62.5" outlineLevel="6" x14ac:dyDescent="0.35">
      <c r="A515" s="17" t="s">
        <v>43</v>
      </c>
      <c r="B515" s="4" t="s">
        <v>42</v>
      </c>
      <c r="C515" s="4" t="s">
        <v>44</v>
      </c>
      <c r="D515" s="4" t="s">
        <v>364</v>
      </c>
      <c r="E515" s="5">
        <f t="shared" si="48"/>
        <v>20097200</v>
      </c>
      <c r="F515" s="5">
        <f t="shared" si="48"/>
        <v>15846900</v>
      </c>
      <c r="G515" s="5">
        <f t="shared" si="48"/>
        <v>15058700</v>
      </c>
    </row>
    <row r="516" spans="1:7" outlineLevel="7" x14ac:dyDescent="0.35">
      <c r="A516" s="17" t="s">
        <v>45</v>
      </c>
      <c r="B516" s="4" t="s">
        <v>42</v>
      </c>
      <c r="C516" s="4" t="s">
        <v>44</v>
      </c>
      <c r="D516" s="4" t="s">
        <v>46</v>
      </c>
      <c r="E516" s="5">
        <v>20097200</v>
      </c>
      <c r="F516" s="5">
        <v>15846900</v>
      </c>
      <c r="G516" s="6">
        <v>15058700</v>
      </c>
    </row>
    <row r="517" spans="1:7" s="3" customFormat="1" x14ac:dyDescent="0.35">
      <c r="A517" s="40" t="s">
        <v>240</v>
      </c>
      <c r="B517" s="40"/>
      <c r="C517" s="40"/>
      <c r="D517" s="40"/>
      <c r="E517" s="28">
        <f>E17+E127+E133+E139+E169+E194+E362+E397+E488+E504+E511</f>
        <v>538079802</v>
      </c>
      <c r="F517" s="28">
        <f>F17+F127+F133+F139+F169+F194+F362+F397+F488+F504+F511</f>
        <v>528526702</v>
      </c>
      <c r="G517" s="28">
        <f>G17+G127+G133+G139+G169+G194+G362+G397+G488+G504+G511</f>
        <v>529334550</v>
      </c>
    </row>
    <row r="518" spans="1:7" x14ac:dyDescent="0.35">
      <c r="A518" s="29"/>
      <c r="B518" s="29"/>
      <c r="C518" s="29"/>
      <c r="D518" s="29"/>
      <c r="E518" s="30"/>
      <c r="F518" s="30"/>
      <c r="G518" s="30"/>
    </row>
    <row r="519" spans="1:7" x14ac:dyDescent="0.35">
      <c r="F519" s="32"/>
      <c r="G519" s="32"/>
    </row>
  </sheetData>
  <mergeCells count="15">
    <mergeCell ref="A517:D517"/>
    <mergeCell ref="E7:G7"/>
    <mergeCell ref="A12:G12"/>
    <mergeCell ref="A13:G13"/>
    <mergeCell ref="A15:A16"/>
    <mergeCell ref="B15:B16"/>
    <mergeCell ref="C15:C16"/>
    <mergeCell ref="D15:D16"/>
    <mergeCell ref="E1:G1"/>
    <mergeCell ref="E2:G2"/>
    <mergeCell ref="E3:G3"/>
    <mergeCell ref="E4:G4"/>
    <mergeCell ref="E15:G15"/>
    <mergeCell ref="E5:G5"/>
    <mergeCell ref="E6:G6"/>
  </mergeCells>
  <phoneticPr fontId="14" type="noConversion"/>
  <pageMargins left="0.78740157480314965" right="0.19685039370078741" top="1.1811023622047245" bottom="0.19685039370078741" header="0.31496062992125984" footer="0.31496062992125984"/>
  <pageSetup paperSize="9" scale="93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F81FAEBA-3A04-4842-94B4-76C5E655803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Николаевна Антонова</dc:creator>
  <cp:lastModifiedBy>lpavel</cp:lastModifiedBy>
  <cp:lastPrinted>2016-12-21T05:48:04Z</cp:lastPrinted>
  <dcterms:created xsi:type="dcterms:W3CDTF">2016-11-14T12:45:36Z</dcterms:created>
  <dcterms:modified xsi:type="dcterms:W3CDTF">2016-12-29T15:38:59Z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C:\Users\amn\AppData\Local\Кейсистемс\Бюджет-КС\ReportManager\sqr_rosp_exp2016_12.xls</vt:lpwstr>
  </property>
</Properties>
</file>