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0" yWindow="0" windowWidth="1980" windowHeight="1110"/>
  </bookViews>
  <sheets>
    <sheet name="прил 8" sheetId="1" r:id="rId1"/>
  </sheets>
  <definedNames>
    <definedName name="_xlnm.Print_Titles" localSheetId="0">'прил 8'!$16:$16</definedName>
  </definedNames>
  <calcPr calcId="144525" fullCalcOnLoad="1"/>
</workbook>
</file>

<file path=xl/calcChain.xml><?xml version="1.0" encoding="utf-8"?>
<calcChain xmlns="http://schemas.openxmlformats.org/spreadsheetml/2006/main">
  <c r="G429" i="1" l="1"/>
  <c r="G428" i="1" s="1"/>
  <c r="G427" i="1" s="1"/>
  <c r="G408" i="1"/>
  <c r="G407" i="1" s="1"/>
  <c r="H408" i="1"/>
  <c r="H407" i="1"/>
  <c r="H406" i="1" s="1"/>
  <c r="F408" i="1"/>
  <c r="F407" i="1" s="1"/>
  <c r="F406" i="1" s="1"/>
  <c r="F401" i="1" s="1"/>
  <c r="G447" i="1"/>
  <c r="G446" i="1"/>
  <c r="H447" i="1"/>
  <c r="H446" i="1" s="1"/>
  <c r="H445" i="1" s="1"/>
  <c r="H444" i="1" s="1"/>
  <c r="H443" i="1" s="1"/>
  <c r="F447" i="1"/>
  <c r="F446" i="1"/>
  <c r="G452" i="1"/>
  <c r="H452" i="1"/>
  <c r="F452" i="1"/>
  <c r="H245" i="1"/>
  <c r="H244" i="1"/>
  <c r="G245" i="1"/>
  <c r="G244" i="1" s="1"/>
  <c r="F245" i="1"/>
  <c r="F244" i="1" s="1"/>
  <c r="F290" i="1"/>
  <c r="G418" i="1"/>
  <c r="G417" i="1" s="1"/>
  <c r="G416" i="1" s="1"/>
  <c r="G415" i="1"/>
  <c r="G414" i="1"/>
  <c r="G413" i="1" s="1"/>
  <c r="H418" i="1"/>
  <c r="H417" i="1"/>
  <c r="H416" i="1"/>
  <c r="H415" i="1" s="1"/>
  <c r="H414" i="1" s="1"/>
  <c r="H413" i="1"/>
  <c r="F418" i="1"/>
  <c r="F417" i="1" s="1"/>
  <c r="F416" i="1" s="1"/>
  <c r="F415" i="1" s="1"/>
  <c r="F414" i="1" s="1"/>
  <c r="F413" i="1" s="1"/>
  <c r="G290" i="1"/>
  <c r="H290" i="1"/>
  <c r="H289" i="1" s="1"/>
  <c r="H288" i="1" s="1"/>
  <c r="H287" i="1" s="1"/>
  <c r="H273" i="1" s="1"/>
  <c r="F284" i="1"/>
  <c r="F283" i="1" s="1"/>
  <c r="F282" i="1" s="1"/>
  <c r="F281" i="1"/>
  <c r="G284" i="1"/>
  <c r="G283" i="1" s="1"/>
  <c r="G282" i="1" s="1"/>
  <c r="G281" i="1"/>
  <c r="H284" i="1"/>
  <c r="H283" i="1" s="1"/>
  <c r="H282" i="1" s="1"/>
  <c r="H281" i="1"/>
  <c r="G277" i="1"/>
  <c r="G276" i="1" s="1"/>
  <c r="G275" i="1" s="1"/>
  <c r="G274" i="1"/>
  <c r="H277" i="1"/>
  <c r="H276" i="1" s="1"/>
  <c r="H275" i="1" s="1"/>
  <c r="H274" i="1"/>
  <c r="F277" i="1"/>
  <c r="F276" i="1" s="1"/>
  <c r="F275" i="1" s="1"/>
  <c r="F274" i="1"/>
  <c r="G372" i="1"/>
  <c r="H372" i="1"/>
  <c r="F372" i="1"/>
  <c r="G433" i="1"/>
  <c r="G432" i="1" s="1"/>
  <c r="G431" i="1" s="1"/>
  <c r="H433" i="1"/>
  <c r="F433" i="1"/>
  <c r="G441" i="1"/>
  <c r="G440" i="1"/>
  <c r="G439" i="1" s="1"/>
  <c r="G438" i="1" s="1"/>
  <c r="G437" i="1" s="1"/>
  <c r="H441" i="1"/>
  <c r="H440" i="1"/>
  <c r="H439" i="1" s="1"/>
  <c r="H438" i="1" s="1"/>
  <c r="H437" i="1"/>
  <c r="F441" i="1"/>
  <c r="F440" i="1" s="1"/>
  <c r="F439" i="1" s="1"/>
  <c r="F438" i="1"/>
  <c r="F437" i="1"/>
  <c r="G340" i="1"/>
  <c r="G339" i="1" s="1"/>
  <c r="G338" i="1" s="1"/>
  <c r="G337" i="1" s="1"/>
  <c r="G336" i="1" s="1"/>
  <c r="H340" i="1"/>
  <c r="H339" i="1" s="1"/>
  <c r="H338" i="1" s="1"/>
  <c r="F340" i="1"/>
  <c r="F339" i="1"/>
  <c r="F338" i="1" s="1"/>
  <c r="G344" i="1"/>
  <c r="G343" i="1"/>
  <c r="G342" i="1"/>
  <c r="H344" i="1"/>
  <c r="H343" i="1" s="1"/>
  <c r="H342" i="1" s="1"/>
  <c r="H337" i="1" s="1"/>
  <c r="F344" i="1"/>
  <c r="F343" i="1" s="1"/>
  <c r="F342" i="1" s="1"/>
  <c r="G435" i="1"/>
  <c r="H435" i="1"/>
  <c r="F435" i="1"/>
  <c r="G385" i="1"/>
  <c r="G384" i="1"/>
  <c r="G383" i="1" s="1"/>
  <c r="H385" i="1"/>
  <c r="H384" i="1" s="1"/>
  <c r="H383" i="1"/>
  <c r="F385" i="1"/>
  <c r="F384" i="1" s="1"/>
  <c r="F383" i="1" s="1"/>
  <c r="G404" i="1"/>
  <c r="G403" i="1" s="1"/>
  <c r="G402" i="1" s="1"/>
  <c r="H404" i="1"/>
  <c r="H403" i="1"/>
  <c r="H402" i="1"/>
  <c r="F404" i="1"/>
  <c r="F403" i="1" s="1"/>
  <c r="F402" i="1"/>
  <c r="G320" i="1"/>
  <c r="G319" i="1" s="1"/>
  <c r="G318" i="1" s="1"/>
  <c r="H320" i="1"/>
  <c r="H319" i="1" s="1"/>
  <c r="H318" i="1" s="1"/>
  <c r="F320" i="1"/>
  <c r="F319" i="1"/>
  <c r="F318" i="1"/>
  <c r="G381" i="1"/>
  <c r="H381" i="1"/>
  <c r="F381" i="1"/>
  <c r="G379" i="1"/>
  <c r="G378" i="1" s="1"/>
  <c r="G377" i="1" s="1"/>
  <c r="H379" i="1"/>
  <c r="H378" i="1" s="1"/>
  <c r="F379" i="1"/>
  <c r="H316" i="1"/>
  <c r="G316" i="1"/>
  <c r="F316" i="1"/>
  <c r="G374" i="1"/>
  <c r="H374" i="1"/>
  <c r="F374" i="1"/>
  <c r="G370" i="1"/>
  <c r="H370" i="1"/>
  <c r="F370" i="1"/>
  <c r="H377" i="1"/>
  <c r="H376" i="1" s="1"/>
  <c r="H366" i="1" s="1"/>
  <c r="G411" i="1"/>
  <c r="G410" i="1" s="1"/>
  <c r="G406" i="1"/>
  <c r="G401" i="1"/>
  <c r="H411" i="1"/>
  <c r="H410" i="1"/>
  <c r="F411" i="1"/>
  <c r="F410" i="1" s="1"/>
  <c r="G360" i="1"/>
  <c r="G359" i="1"/>
  <c r="G358" i="1" s="1"/>
  <c r="G357" i="1" s="1"/>
  <c r="G356" i="1" s="1"/>
  <c r="H360" i="1"/>
  <c r="H359" i="1"/>
  <c r="H358" i="1" s="1"/>
  <c r="H357" i="1" s="1"/>
  <c r="H356" i="1"/>
  <c r="F360" i="1"/>
  <c r="F359" i="1" s="1"/>
  <c r="F358" i="1" s="1"/>
  <c r="F357" i="1"/>
  <c r="G314" i="1"/>
  <c r="G313" i="1" s="1"/>
  <c r="G312" i="1" s="1"/>
  <c r="H314" i="1"/>
  <c r="H313" i="1" s="1"/>
  <c r="H312" i="1" s="1"/>
  <c r="F314" i="1"/>
  <c r="G424" i="1"/>
  <c r="G423" i="1"/>
  <c r="G422" i="1" s="1"/>
  <c r="G421" i="1" s="1"/>
  <c r="H424" i="1"/>
  <c r="H423" i="1"/>
  <c r="H422" i="1" s="1"/>
  <c r="H421" i="1" s="1"/>
  <c r="F424" i="1"/>
  <c r="F423" i="1"/>
  <c r="F422" i="1" s="1"/>
  <c r="F421" i="1" s="1"/>
  <c r="G354" i="1"/>
  <c r="H354" i="1"/>
  <c r="F354" i="1"/>
  <c r="G350" i="1"/>
  <c r="H350" i="1"/>
  <c r="F350" i="1"/>
  <c r="G352" i="1"/>
  <c r="H352" i="1"/>
  <c r="F352" i="1"/>
  <c r="F349" i="1"/>
  <c r="F348" i="1" s="1"/>
  <c r="F347" i="1" s="1"/>
  <c r="F346" i="1"/>
  <c r="G364" i="1"/>
  <c r="G363" i="1" s="1"/>
  <c r="G362" i="1"/>
  <c r="H364" i="1"/>
  <c r="H363" i="1" s="1"/>
  <c r="H362" i="1" s="1"/>
  <c r="F364" i="1"/>
  <c r="F363" i="1" s="1"/>
  <c r="F362" i="1" s="1"/>
  <c r="F356" i="1" s="1"/>
  <c r="G309" i="1"/>
  <c r="G308" i="1"/>
  <c r="G307" i="1"/>
  <c r="G306" i="1" s="1"/>
  <c r="H309" i="1"/>
  <c r="H308" i="1"/>
  <c r="H307" i="1"/>
  <c r="H306" i="1" s="1"/>
  <c r="F309" i="1"/>
  <c r="F308" i="1"/>
  <c r="F307" i="1"/>
  <c r="F306" i="1" s="1"/>
  <c r="G300" i="1"/>
  <c r="H300" i="1"/>
  <c r="F300" i="1"/>
  <c r="G450" i="1"/>
  <c r="G449" i="1" s="1"/>
  <c r="H450" i="1"/>
  <c r="H449" i="1"/>
  <c r="F450" i="1"/>
  <c r="G454" i="1"/>
  <c r="H454" i="1"/>
  <c r="F454" i="1"/>
  <c r="G216" i="1"/>
  <c r="H216" i="1"/>
  <c r="F216" i="1"/>
  <c r="G142" i="1"/>
  <c r="G141" i="1" s="1"/>
  <c r="H142" i="1"/>
  <c r="H141" i="1"/>
  <c r="F142" i="1"/>
  <c r="F141" i="1" s="1"/>
  <c r="G145" i="1"/>
  <c r="G144" i="1" s="1"/>
  <c r="H145" i="1"/>
  <c r="H144" i="1" s="1"/>
  <c r="F145" i="1"/>
  <c r="F144" i="1" s="1"/>
  <c r="G148" i="1"/>
  <c r="G147" i="1" s="1"/>
  <c r="H148" i="1"/>
  <c r="H147" i="1"/>
  <c r="F148" i="1"/>
  <c r="F147" i="1" s="1"/>
  <c r="G151" i="1"/>
  <c r="G150" i="1"/>
  <c r="H151" i="1"/>
  <c r="H150" i="1" s="1"/>
  <c r="F151" i="1"/>
  <c r="F150" i="1" s="1"/>
  <c r="G154" i="1"/>
  <c r="G153" i="1" s="1"/>
  <c r="H154" i="1"/>
  <c r="H153" i="1"/>
  <c r="F154" i="1"/>
  <c r="F153" i="1" s="1"/>
  <c r="G163" i="1"/>
  <c r="G162" i="1"/>
  <c r="H163" i="1"/>
  <c r="H162" i="1" s="1"/>
  <c r="H161" i="1" s="1"/>
  <c r="F163" i="1"/>
  <c r="F162" i="1"/>
  <c r="G166" i="1"/>
  <c r="G165" i="1" s="1"/>
  <c r="H166" i="1"/>
  <c r="H165" i="1" s="1"/>
  <c r="F166" i="1"/>
  <c r="F165" i="1" s="1"/>
  <c r="G169" i="1"/>
  <c r="G168" i="1"/>
  <c r="H169" i="1"/>
  <c r="H168" i="1" s="1"/>
  <c r="F169" i="1"/>
  <c r="F168" i="1"/>
  <c r="G172" i="1"/>
  <c r="G171" i="1" s="1"/>
  <c r="H172" i="1"/>
  <c r="H171" i="1"/>
  <c r="F172" i="1"/>
  <c r="F171" i="1" s="1"/>
  <c r="G175" i="1"/>
  <c r="G174" i="1" s="1"/>
  <c r="H175" i="1"/>
  <c r="H174" i="1" s="1"/>
  <c r="F175" i="1"/>
  <c r="F174" i="1"/>
  <c r="G178" i="1"/>
  <c r="G177" i="1" s="1"/>
  <c r="H178" i="1"/>
  <c r="H177" i="1"/>
  <c r="F178" i="1"/>
  <c r="F177" i="1" s="1"/>
  <c r="G184" i="1"/>
  <c r="G183" i="1"/>
  <c r="H184" i="1"/>
  <c r="H183" i="1" s="1"/>
  <c r="F184" i="1"/>
  <c r="F183" i="1" s="1"/>
  <c r="F182" i="1" s="1"/>
  <c r="F181" i="1" s="1"/>
  <c r="F180" i="1" s="1"/>
  <c r="G114" i="1"/>
  <c r="H114" i="1"/>
  <c r="F114" i="1"/>
  <c r="G86" i="1"/>
  <c r="H86" i="1"/>
  <c r="F86" i="1"/>
  <c r="G120" i="1"/>
  <c r="G119" i="1" s="1"/>
  <c r="H120" i="1"/>
  <c r="H119" i="1" s="1"/>
  <c r="F120" i="1"/>
  <c r="F119" i="1"/>
  <c r="G117" i="1"/>
  <c r="H117" i="1"/>
  <c r="F117" i="1"/>
  <c r="G97" i="1"/>
  <c r="H97" i="1"/>
  <c r="F97" i="1"/>
  <c r="G99" i="1"/>
  <c r="H99" i="1"/>
  <c r="F99" i="1"/>
  <c r="G210" i="1"/>
  <c r="G209" i="1"/>
  <c r="G208" i="1"/>
  <c r="H210" i="1"/>
  <c r="H209" i="1" s="1"/>
  <c r="H208" i="1"/>
  <c r="F210" i="1"/>
  <c r="F209" i="1" s="1"/>
  <c r="F208" i="1" s="1"/>
  <c r="G214" i="1"/>
  <c r="H214" i="1"/>
  <c r="F214" i="1"/>
  <c r="G218" i="1"/>
  <c r="G213" i="1"/>
  <c r="G212" i="1" s="1"/>
  <c r="H218" i="1"/>
  <c r="F218" i="1"/>
  <c r="G109" i="1"/>
  <c r="H109" i="1"/>
  <c r="H106" i="1" s="1"/>
  <c r="H105" i="1" s="1"/>
  <c r="F109" i="1"/>
  <c r="G79" i="1"/>
  <c r="H79" i="1"/>
  <c r="H76" i="1" s="1"/>
  <c r="F79" i="1"/>
  <c r="F76" i="1" s="1"/>
  <c r="F75" i="1" s="1"/>
  <c r="G103" i="1"/>
  <c r="G102" i="1" s="1"/>
  <c r="G101" i="1"/>
  <c r="H103" i="1"/>
  <c r="H102" i="1" s="1"/>
  <c r="H101" i="1" s="1"/>
  <c r="F103" i="1"/>
  <c r="F102" i="1" s="1"/>
  <c r="F101" i="1" s="1"/>
  <c r="G126" i="1"/>
  <c r="G125" i="1"/>
  <c r="G124" i="1"/>
  <c r="G123" i="1" s="1"/>
  <c r="G122" i="1" s="1"/>
  <c r="H126" i="1"/>
  <c r="H125" i="1"/>
  <c r="H124" i="1" s="1"/>
  <c r="F126" i="1"/>
  <c r="F125" i="1" s="1"/>
  <c r="F124" i="1" s="1"/>
  <c r="F123" i="1" s="1"/>
  <c r="F122" i="1" s="1"/>
  <c r="G95" i="1"/>
  <c r="H95" i="1"/>
  <c r="F95" i="1"/>
  <c r="G73" i="1"/>
  <c r="G72" i="1"/>
  <c r="G71" i="1"/>
  <c r="G70" i="1" s="1"/>
  <c r="G69" i="1" s="1"/>
  <c r="H73" i="1"/>
  <c r="H72" i="1"/>
  <c r="H71" i="1" s="1"/>
  <c r="F73" i="1"/>
  <c r="F72" i="1" s="1"/>
  <c r="F71" i="1" s="1"/>
  <c r="G92" i="1"/>
  <c r="G91" i="1"/>
  <c r="H92" i="1"/>
  <c r="H91" i="1" s="1"/>
  <c r="F92" i="1"/>
  <c r="F91" i="1" s="1"/>
  <c r="G138" i="1"/>
  <c r="G137" i="1" s="1"/>
  <c r="G136" i="1"/>
  <c r="H138" i="1"/>
  <c r="H137" i="1" s="1"/>
  <c r="H136" i="1" s="1"/>
  <c r="F138" i="1"/>
  <c r="F137" i="1"/>
  <c r="F136" i="1" s="1"/>
  <c r="G203" i="1"/>
  <c r="H203" i="1"/>
  <c r="F203" i="1"/>
  <c r="G196" i="1"/>
  <c r="H196" i="1"/>
  <c r="F196" i="1"/>
  <c r="F188" i="1" s="1"/>
  <c r="G132" i="1"/>
  <c r="H132" i="1"/>
  <c r="F132" i="1"/>
  <c r="G130" i="1"/>
  <c r="G129" i="1" s="1"/>
  <c r="G128" i="1" s="1"/>
  <c r="H130" i="1"/>
  <c r="H129" i="1"/>
  <c r="H128" i="1" s="1"/>
  <c r="F130" i="1"/>
  <c r="F129" i="1" s="1"/>
  <c r="F128" i="1"/>
  <c r="G111" i="1"/>
  <c r="H111" i="1"/>
  <c r="F111" i="1"/>
  <c r="H107" i="1"/>
  <c r="G107" i="1"/>
  <c r="G106" i="1" s="1"/>
  <c r="G105" i="1" s="1"/>
  <c r="F107" i="1"/>
  <c r="G84" i="1"/>
  <c r="G83" i="1"/>
  <c r="H84" i="1"/>
  <c r="F84" i="1"/>
  <c r="F83" i="1"/>
  <c r="G81" i="1"/>
  <c r="H81" i="1"/>
  <c r="F81" i="1"/>
  <c r="G77" i="1"/>
  <c r="H77" i="1"/>
  <c r="F77" i="1"/>
  <c r="G157" i="1"/>
  <c r="H157" i="1"/>
  <c r="F157" i="1"/>
  <c r="G159" i="1"/>
  <c r="H159" i="1"/>
  <c r="F159" i="1"/>
  <c r="F156" i="1"/>
  <c r="G189" i="1"/>
  <c r="H189" i="1"/>
  <c r="F189" i="1"/>
  <c r="G198" i="1"/>
  <c r="H198" i="1"/>
  <c r="F198" i="1"/>
  <c r="G464" i="1"/>
  <c r="G463" i="1" s="1"/>
  <c r="G462" i="1" s="1"/>
  <c r="G461" i="1"/>
  <c r="G460" i="1"/>
  <c r="G459" i="1" s="1"/>
  <c r="H464" i="1"/>
  <c r="H463" i="1"/>
  <c r="H462" i="1"/>
  <c r="H461" i="1" s="1"/>
  <c r="H460" i="1" s="1"/>
  <c r="H459" i="1"/>
  <c r="F464" i="1"/>
  <c r="F463" i="1" s="1"/>
  <c r="F462" i="1" s="1"/>
  <c r="F461" i="1" s="1"/>
  <c r="F460" i="1" s="1"/>
  <c r="F459" i="1" s="1"/>
  <c r="G397" i="1"/>
  <c r="G396" i="1"/>
  <c r="H397" i="1"/>
  <c r="F397" i="1"/>
  <c r="G399" i="1"/>
  <c r="H399" i="1"/>
  <c r="H396" i="1" s="1"/>
  <c r="H395" i="1" s="1"/>
  <c r="H394" i="1" s="1"/>
  <c r="F399" i="1"/>
  <c r="G457" i="1"/>
  <c r="G456" i="1" s="1"/>
  <c r="G445" i="1"/>
  <c r="G444" i="1"/>
  <c r="G443" i="1" s="1"/>
  <c r="H457" i="1"/>
  <c r="H456" i="1"/>
  <c r="F457" i="1"/>
  <c r="F456" i="1"/>
  <c r="G241" i="1"/>
  <c r="G240" i="1"/>
  <c r="G239" i="1" s="1"/>
  <c r="H241" i="1"/>
  <c r="H240" i="1"/>
  <c r="H239" i="1" s="1"/>
  <c r="F241" i="1"/>
  <c r="F240" i="1"/>
  <c r="F239" i="1"/>
  <c r="G227" i="1"/>
  <c r="H227" i="1"/>
  <c r="F227" i="1"/>
  <c r="F226" i="1"/>
  <c r="F225" i="1" s="1"/>
  <c r="F224" i="1" s="1"/>
  <c r="F223" i="1" s="1"/>
  <c r="F222" i="1" s="1"/>
  <c r="G235" i="1"/>
  <c r="H235" i="1"/>
  <c r="H226" i="1" s="1"/>
  <c r="H225" i="1" s="1"/>
  <c r="H224" i="1" s="1"/>
  <c r="H223" i="1" s="1"/>
  <c r="F235" i="1"/>
  <c r="G264" i="1"/>
  <c r="G263" i="1" s="1"/>
  <c r="G262" i="1"/>
  <c r="G261" i="1"/>
  <c r="G260" i="1" s="1"/>
  <c r="G259" i="1" s="1"/>
  <c r="H264" i="1"/>
  <c r="H263" i="1"/>
  <c r="H262" i="1"/>
  <c r="H261" i="1" s="1"/>
  <c r="H260" i="1" s="1"/>
  <c r="H259" i="1" s="1"/>
  <c r="F264" i="1"/>
  <c r="F263" i="1"/>
  <c r="F262" i="1"/>
  <c r="F261" i="1" s="1"/>
  <c r="F260" i="1" s="1"/>
  <c r="F259" i="1" s="1"/>
  <c r="G483" i="1"/>
  <c r="G475" i="1" s="1"/>
  <c r="H483" i="1"/>
  <c r="F483" i="1"/>
  <c r="G476" i="1"/>
  <c r="H476" i="1"/>
  <c r="H475" i="1" s="1"/>
  <c r="F476" i="1"/>
  <c r="F475" i="1"/>
  <c r="G471" i="1"/>
  <c r="G470" i="1"/>
  <c r="G469" i="1" s="1"/>
  <c r="G468" i="1" s="1"/>
  <c r="G467" i="1" s="1"/>
  <c r="G466" i="1" s="1"/>
  <c r="H471" i="1"/>
  <c r="H470" i="1"/>
  <c r="F471" i="1"/>
  <c r="F470" i="1"/>
  <c r="F469" i="1" s="1"/>
  <c r="F468" i="1" s="1"/>
  <c r="F467" i="1"/>
  <c r="F466" i="1"/>
  <c r="G494" i="1"/>
  <c r="H494" i="1"/>
  <c r="F494" i="1"/>
  <c r="F493" i="1" s="1"/>
  <c r="F492" i="1" s="1"/>
  <c r="F491" i="1" s="1"/>
  <c r="F490" i="1" s="1"/>
  <c r="F489" i="1" s="1"/>
  <c r="G496" i="1"/>
  <c r="G493" i="1" s="1"/>
  <c r="G492" i="1" s="1"/>
  <c r="G491" i="1" s="1"/>
  <c r="G490" i="1" s="1"/>
  <c r="G489" i="1" s="1"/>
  <c r="H496" i="1"/>
  <c r="H493" i="1"/>
  <c r="H492" i="1"/>
  <c r="H491" i="1" s="1"/>
  <c r="H490" i="1" s="1"/>
  <c r="H489" i="1"/>
  <c r="F496" i="1"/>
  <c r="G550" i="1"/>
  <c r="H550" i="1"/>
  <c r="H549" i="1"/>
  <c r="H548" i="1" s="1"/>
  <c r="H547" i="1" s="1"/>
  <c r="H546" i="1" s="1"/>
  <c r="G503" i="1"/>
  <c r="H503" i="1"/>
  <c r="F503" i="1"/>
  <c r="G506" i="1"/>
  <c r="H506" i="1"/>
  <c r="F506" i="1"/>
  <c r="G509" i="1"/>
  <c r="H509" i="1"/>
  <c r="F509" i="1"/>
  <c r="G512" i="1"/>
  <c r="H512" i="1"/>
  <c r="F512" i="1"/>
  <c r="G515" i="1"/>
  <c r="H515" i="1"/>
  <c r="F515" i="1"/>
  <c r="G518" i="1"/>
  <c r="H518" i="1"/>
  <c r="F518" i="1"/>
  <c r="G520" i="1"/>
  <c r="H520" i="1"/>
  <c r="F520" i="1"/>
  <c r="G523" i="1"/>
  <c r="H523" i="1"/>
  <c r="F523" i="1"/>
  <c r="G526" i="1"/>
  <c r="H526" i="1"/>
  <c r="F526" i="1"/>
  <c r="G529" i="1"/>
  <c r="H529" i="1"/>
  <c r="F529" i="1"/>
  <c r="G536" i="1"/>
  <c r="H536" i="1"/>
  <c r="F536" i="1"/>
  <c r="G540" i="1"/>
  <c r="G535" i="1" s="1"/>
  <c r="G534" i="1" s="1"/>
  <c r="G533" i="1" s="1"/>
  <c r="G532" i="1" s="1"/>
  <c r="H540" i="1"/>
  <c r="F540" i="1"/>
  <c r="G542" i="1"/>
  <c r="H542" i="1"/>
  <c r="H535" i="1" s="1"/>
  <c r="H534" i="1" s="1"/>
  <c r="H533" i="1" s="1"/>
  <c r="H532" i="1" s="1"/>
  <c r="F542" i="1"/>
  <c r="G544" i="1"/>
  <c r="H544" i="1"/>
  <c r="F544" i="1"/>
  <c r="F535" i="1" s="1"/>
  <c r="F534" i="1" s="1"/>
  <c r="F533" i="1" s="1"/>
  <c r="F532" i="1" s="1"/>
  <c r="G549" i="1"/>
  <c r="G548" i="1"/>
  <c r="G547" i="1"/>
  <c r="G546" i="1"/>
  <c r="F550" i="1"/>
  <c r="F549" i="1"/>
  <c r="F548" i="1"/>
  <c r="F547" i="1"/>
  <c r="F546" i="1" s="1"/>
  <c r="G392" i="1"/>
  <c r="G391" i="1"/>
  <c r="G390" i="1"/>
  <c r="G389" i="1" s="1"/>
  <c r="G388" i="1" s="1"/>
  <c r="H392" i="1"/>
  <c r="H391" i="1"/>
  <c r="H390" i="1" s="1"/>
  <c r="H389" i="1" s="1"/>
  <c r="H388" i="1" s="1"/>
  <c r="F392" i="1"/>
  <c r="F391" i="1" s="1"/>
  <c r="F390" i="1" s="1"/>
  <c r="F389" i="1"/>
  <c r="F388" i="1"/>
  <c r="G334" i="1"/>
  <c r="G333" i="1"/>
  <c r="G332" i="1"/>
  <c r="G331" i="1"/>
  <c r="G330" i="1" s="1"/>
  <c r="H334" i="1"/>
  <c r="H333" i="1"/>
  <c r="H332" i="1"/>
  <c r="H331" i="1" s="1"/>
  <c r="H330" i="1" s="1"/>
  <c r="F334" i="1"/>
  <c r="F333" i="1" s="1"/>
  <c r="F332" i="1" s="1"/>
  <c r="F331" i="1" s="1"/>
  <c r="F330" i="1" s="1"/>
  <c r="G328" i="1"/>
  <c r="G323" i="1" s="1"/>
  <c r="G322" i="1" s="1"/>
  <c r="H328" i="1"/>
  <c r="F328" i="1"/>
  <c r="G324" i="1"/>
  <c r="H324" i="1"/>
  <c r="H323" i="1" s="1"/>
  <c r="H322" i="1" s="1"/>
  <c r="F324" i="1"/>
  <c r="G326" i="1"/>
  <c r="H326" i="1"/>
  <c r="F326" i="1"/>
  <c r="F323" i="1" s="1"/>
  <c r="F322" i="1" s="1"/>
  <c r="G270" i="1"/>
  <c r="G269" i="1"/>
  <c r="G268" i="1"/>
  <c r="G267" i="1"/>
  <c r="G266" i="1" s="1"/>
  <c r="H270" i="1"/>
  <c r="H269" i="1"/>
  <c r="H268" i="1"/>
  <c r="H267" i="1" s="1"/>
  <c r="H266" i="1" s="1"/>
  <c r="F270" i="1"/>
  <c r="F269" i="1"/>
  <c r="F268" i="1" s="1"/>
  <c r="F267" i="1" s="1"/>
  <c r="F266" i="1" s="1"/>
  <c r="G257" i="1"/>
  <c r="G256" i="1" s="1"/>
  <c r="G255" i="1" s="1"/>
  <c r="G254" i="1"/>
  <c r="G253" i="1"/>
  <c r="H257" i="1"/>
  <c r="H256" i="1"/>
  <c r="H255" i="1"/>
  <c r="H254" i="1"/>
  <c r="H253" i="1" s="1"/>
  <c r="F257" i="1"/>
  <c r="F256" i="1"/>
  <c r="F255" i="1"/>
  <c r="F254" i="1" s="1"/>
  <c r="F253" i="1" s="1"/>
  <c r="G249" i="1"/>
  <c r="G248" i="1" s="1"/>
  <c r="G247" i="1" s="1"/>
  <c r="H249" i="1"/>
  <c r="F249" i="1"/>
  <c r="G251" i="1"/>
  <c r="H251" i="1"/>
  <c r="F251" i="1"/>
  <c r="G65" i="1"/>
  <c r="H65" i="1"/>
  <c r="F65" i="1"/>
  <c r="G57" i="1"/>
  <c r="G56" i="1" s="1"/>
  <c r="H57" i="1"/>
  <c r="F57" i="1"/>
  <c r="F56" i="1"/>
  <c r="F55" i="1" s="1"/>
  <c r="F54" i="1" s="1"/>
  <c r="F53" i="1" s="1"/>
  <c r="G51" i="1"/>
  <c r="G50" i="1"/>
  <c r="G49" i="1" s="1"/>
  <c r="H51" i="1"/>
  <c r="H50" i="1"/>
  <c r="H49" i="1"/>
  <c r="F51" i="1"/>
  <c r="F50" i="1"/>
  <c r="F49" i="1"/>
  <c r="G47" i="1"/>
  <c r="H47" i="1"/>
  <c r="F47" i="1"/>
  <c r="G45" i="1"/>
  <c r="H45" i="1"/>
  <c r="F45" i="1"/>
  <c r="G43" i="1"/>
  <c r="G42" i="1" s="1"/>
  <c r="H43" i="1"/>
  <c r="F43" i="1"/>
  <c r="F42" i="1" s="1"/>
  <c r="G26" i="1"/>
  <c r="G25" i="1"/>
  <c r="H26" i="1"/>
  <c r="H25" i="1" s="1"/>
  <c r="F26" i="1"/>
  <c r="F25" i="1"/>
  <c r="G40" i="1"/>
  <c r="H40" i="1"/>
  <c r="F40" i="1"/>
  <c r="G38" i="1"/>
  <c r="G37" i="1" s="1"/>
  <c r="G36" i="1" s="1"/>
  <c r="G35" i="1" s="1"/>
  <c r="G34" i="1" s="1"/>
  <c r="G33" i="1" s="1"/>
  <c r="H38" i="1"/>
  <c r="F38" i="1"/>
  <c r="F37" i="1"/>
  <c r="F36" i="1" s="1"/>
  <c r="F35" i="1" s="1"/>
  <c r="G31" i="1"/>
  <c r="H31" i="1"/>
  <c r="H28" i="1"/>
  <c r="F31" i="1"/>
  <c r="G29" i="1"/>
  <c r="H29" i="1"/>
  <c r="F29" i="1"/>
  <c r="F28" i="1"/>
  <c r="G23" i="1"/>
  <c r="G22" i="1"/>
  <c r="H23" i="1"/>
  <c r="H22" i="1"/>
  <c r="F23" i="1"/>
  <c r="F22" i="1"/>
  <c r="F248" i="1"/>
  <c r="F247" i="1"/>
  <c r="F243" i="1" s="1"/>
  <c r="H156" i="1"/>
  <c r="G349" i="1"/>
  <c r="G348" i="1"/>
  <c r="G347" i="1" s="1"/>
  <c r="G346" i="1" s="1"/>
  <c r="F289" i="1"/>
  <c r="F288" i="1" s="1"/>
  <c r="F287" i="1" s="1"/>
  <c r="H83" i="1"/>
  <c r="F113" i="1"/>
  <c r="G113" i="1"/>
  <c r="H349" i="1"/>
  <c r="H348" i="1"/>
  <c r="H347" i="1"/>
  <c r="H346" i="1" s="1"/>
  <c r="H432" i="1"/>
  <c r="H431" i="1"/>
  <c r="H426" i="1" s="1"/>
  <c r="H369" i="1"/>
  <c r="H368" i="1"/>
  <c r="H367" i="1"/>
  <c r="F369" i="1"/>
  <c r="F368" i="1"/>
  <c r="F367" i="1"/>
  <c r="G395" i="1"/>
  <c r="G394" i="1" s="1"/>
  <c r="G369" i="1"/>
  <c r="G368" i="1"/>
  <c r="G367" i="1" s="1"/>
  <c r="H113" i="1"/>
  <c r="H37" i="1"/>
  <c r="H56" i="1"/>
  <c r="H55" i="1"/>
  <c r="H54" i="1"/>
  <c r="H53" i="1" s="1"/>
  <c r="G55" i="1"/>
  <c r="G54" i="1"/>
  <c r="G53" i="1" s="1"/>
  <c r="F396" i="1"/>
  <c r="F395" i="1" s="1"/>
  <c r="F394" i="1" s="1"/>
  <c r="H75" i="1"/>
  <c r="G94" i="1"/>
  <c r="G76" i="1"/>
  <c r="G28" i="1"/>
  <c r="G21" i="1" s="1"/>
  <c r="G20" i="1" s="1"/>
  <c r="G19" i="1" s="1"/>
  <c r="G18" i="1" s="1"/>
  <c r="G17" i="1" s="1"/>
  <c r="F106" i="1"/>
  <c r="F105" i="1"/>
  <c r="F94" i="1"/>
  <c r="F90" i="1"/>
  <c r="F89" i="1"/>
  <c r="F88" i="1" s="1"/>
  <c r="G289" i="1"/>
  <c r="G288" i="1" s="1"/>
  <c r="G287" i="1" s="1"/>
  <c r="H248" i="1"/>
  <c r="H247" i="1" s="1"/>
  <c r="F432" i="1"/>
  <c r="F431" i="1"/>
  <c r="F426" i="1"/>
  <c r="G75" i="1"/>
  <c r="G207" i="1"/>
  <c r="G206" i="1" s="1"/>
  <c r="G205" i="1" s="1"/>
  <c r="F161" i="1"/>
  <c r="F337" i="1"/>
  <c r="F336" i="1" s="1"/>
  <c r="H469" i="1"/>
  <c r="H468" i="1"/>
  <c r="H467" i="1" s="1"/>
  <c r="H466" i="1" s="1"/>
  <c r="G156" i="1"/>
  <c r="G140" i="1" s="1"/>
  <c r="G135" i="1" s="1"/>
  <c r="G134" i="1" s="1"/>
  <c r="F34" i="1"/>
  <c r="F33" i="1" s="1"/>
  <c r="H311" i="1"/>
  <c r="G226" i="1"/>
  <c r="G225" i="1"/>
  <c r="G224" i="1"/>
  <c r="G223" i="1" s="1"/>
  <c r="G188" i="1"/>
  <c r="H213" i="1"/>
  <c r="H212" i="1" s="1"/>
  <c r="G161" i="1"/>
  <c r="F502" i="1"/>
  <c r="F501" i="1" s="1"/>
  <c r="F500" i="1" s="1"/>
  <c r="F499" i="1" s="1"/>
  <c r="F498" i="1" s="1"/>
  <c r="G182" i="1"/>
  <c r="G181" i="1" s="1"/>
  <c r="G180" i="1" s="1"/>
  <c r="F488" i="1" l="1"/>
  <c r="F221" i="1"/>
  <c r="F273" i="1"/>
  <c r="F387" i="1"/>
  <c r="H140" i="1"/>
  <c r="H135" i="1" s="1"/>
  <c r="H134" i="1" s="1"/>
  <c r="H401" i="1"/>
  <c r="H387" i="1" s="1"/>
  <c r="G243" i="1"/>
  <c r="G222" i="1" s="1"/>
  <c r="G221" i="1" s="1"/>
  <c r="G426" i="1"/>
  <c r="G420" i="1" s="1"/>
  <c r="F366" i="1"/>
  <c r="H21" i="1"/>
  <c r="H20" i="1" s="1"/>
  <c r="H19" i="1" s="1"/>
  <c r="H18" i="1" s="1"/>
  <c r="H17" i="1" s="1"/>
  <c r="H502" i="1"/>
  <c r="H501" i="1" s="1"/>
  <c r="H500" i="1" s="1"/>
  <c r="H499" i="1" s="1"/>
  <c r="H498" i="1" s="1"/>
  <c r="H488" i="1" s="1"/>
  <c r="F70" i="1"/>
  <c r="F69" i="1" s="1"/>
  <c r="F420" i="1"/>
  <c r="G311" i="1"/>
  <c r="G273" i="1" s="1"/>
  <c r="G376" i="1"/>
  <c r="G366" i="1" s="1"/>
  <c r="H420" i="1"/>
  <c r="G387" i="1"/>
  <c r="G502" i="1"/>
  <c r="G501" i="1" s="1"/>
  <c r="G500" i="1" s="1"/>
  <c r="G499" i="1" s="1"/>
  <c r="G498" i="1" s="1"/>
  <c r="G488" i="1" s="1"/>
  <c r="H207" i="1"/>
  <c r="H206" i="1" s="1"/>
  <c r="H205" i="1" s="1"/>
  <c r="H336" i="1"/>
  <c r="H272" i="1" s="1"/>
  <c r="F21" i="1"/>
  <c r="F20" i="1" s="1"/>
  <c r="F19" i="1" s="1"/>
  <c r="F18" i="1" s="1"/>
  <c r="F17" i="1" s="1"/>
  <c r="H42" i="1"/>
  <c r="H36" i="1" s="1"/>
  <c r="H35" i="1" s="1"/>
  <c r="H34" i="1" s="1"/>
  <c r="H33" i="1" s="1"/>
  <c r="H188" i="1"/>
  <c r="H182" i="1" s="1"/>
  <c r="H181" i="1" s="1"/>
  <c r="H180" i="1" s="1"/>
  <c r="G90" i="1"/>
  <c r="G89" i="1" s="1"/>
  <c r="G88" i="1" s="1"/>
  <c r="G68" i="1" s="1"/>
  <c r="G67" i="1" s="1"/>
  <c r="F140" i="1"/>
  <c r="F135" i="1" s="1"/>
  <c r="F134" i="1" s="1"/>
  <c r="F378" i="1"/>
  <c r="F377" i="1" s="1"/>
  <c r="F376" i="1" s="1"/>
  <c r="H70" i="1"/>
  <c r="H69" i="1" s="1"/>
  <c r="H94" i="1"/>
  <c r="H90" i="1" s="1"/>
  <c r="H89" i="1" s="1"/>
  <c r="H88" i="1" s="1"/>
  <c r="H123" i="1"/>
  <c r="H122" i="1" s="1"/>
  <c r="F213" i="1"/>
  <c r="F212" i="1" s="1"/>
  <c r="F207" i="1" s="1"/>
  <c r="F206" i="1" s="1"/>
  <c r="F205" i="1" s="1"/>
  <c r="F313" i="1"/>
  <c r="F312" i="1" s="1"/>
  <c r="F311" i="1" s="1"/>
  <c r="H243" i="1"/>
  <c r="H222" i="1" s="1"/>
  <c r="H221" i="1" s="1"/>
  <c r="F449" i="1"/>
  <c r="F445" i="1" s="1"/>
  <c r="F444" i="1" s="1"/>
  <c r="F443" i="1" s="1"/>
  <c r="G272" i="1" l="1"/>
  <c r="G558" i="1" s="1"/>
  <c r="F272" i="1"/>
  <c r="H68" i="1"/>
  <c r="H67" i="1" s="1"/>
  <c r="H558" i="1" s="1"/>
  <c r="F68" i="1"/>
  <c r="F67" i="1" s="1"/>
  <c r="F558" i="1" s="1"/>
</calcChain>
</file>

<file path=xl/sharedStrings.xml><?xml version="1.0" encoding="utf-8"?>
<sst xmlns="http://schemas.openxmlformats.org/spreadsheetml/2006/main" count="2723" uniqueCount="556">
  <si>
    <t xml:space="preserve">              Субвенция бюджетам муниципальных районов и городского округа на единовременную выплату лицам из числа детей-сирот и детей, оставшихся без попечения родителей, на текущий ремонт находящихся в их собственности жилых помещений, расположенных на территории Новгородской области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</si>
  <si>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0850170600</t>
  </si>
  <si>
    <t xml:space="preserve">              Субвенция бюджетам муниципальных районов и городского округа на компенсацию родительской платы родителям (законным представителям) детей, посещающих образовательные организации, реализующие образовательную программу дошкольного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</si>
  <si>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0860270010</t>
  </si>
  <si>
    <t xml:space="preserve">              Субвенция бюджетам муниципальных районов и городского округа на содержание ребенка в семье опекуна и приемной семье, а также вознаграждение, причитающееся приемному родителю 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</si>
  <si>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0860270130</t>
  </si>
  <si>
    <t xml:space="preserve">  комитет финансов Администрации Валдайского муниципального района</t>
  </si>
  <si>
    <t>892</t>
  </si>
  <si>
    <t xml:space="preserve">    ОБЩЕГОСУДАРСТВЕННЫЕ ВОПРОСЫ</t>
  </si>
  <si>
    <t>0100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</si>
  <si>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</si>
  <si>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</si>
  <si>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"Организация и обеспечение осуществления бюджетного процесса, управление муниципальным долгом муниципального района" муниципальной программы "Управление муниципальными финансами Валдайского муниципального района на 2014-2020 годы"</t>
  </si>
  <si>
    <t>0510000000</t>
  </si>
  <si>
    <t>0510500000</t>
  </si>
  <si>
    <t>0510501000</t>
  </si>
  <si>
    <t>0510570280</t>
  </si>
  <si>
    <t xml:space="preserve">            Развитие информационной системы управления муниципальными финансами</t>
  </si>
  <si>
    <t>0520300000</t>
  </si>
  <si>
    <t>0520301000</t>
  </si>
  <si>
    <t xml:space="preserve">      Другие общегосударственные вопросы</t>
  </si>
  <si>
    <t>0113</t>
  </si>
  <si>
    <t xml:space="preserve">        Расходы на осуществление органами местного самоуправления отдельных государственных полномочий</t>
  </si>
  <si>
    <t>9500000000</t>
  </si>
  <si>
    <t xml:space="preserve">          Распределение межбюджетных трансфертов бюджетам городского и сельских поселений муниципального района</t>
  </si>
  <si>
    <t>9570000000</t>
  </si>
  <si>
    <t>9570070280</t>
  </si>
  <si>
    <t xml:space="preserve">                Субвенции</t>
  </si>
  <si>
    <t>530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</si>
  <si>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 правонарушениях" в рамках государственной программы Новгородской области "Управление государственными финансами Новгородской области на 2014-2020 годы"</t>
  </si>
  <si>
    <t>9570070650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</si>
  <si>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</si>
  <si>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</si>
  <si>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</si>
  <si>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</si>
  <si>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Субвенция бюджетам муниципальных районов для предоставления их бюджетам поселений на осуществление государственных полномочий по первичному воинскому учету на территориях, где отсутствуют военные комиссариаты, в рамках государственной программы Новгородской области "Управление государственными финансами Новгородской области на 2014-2020 годы"</t>
  </si>
  <si>
    <t>9570051180</t>
  </si>
  <si>
    <t xml:space="preserve">        Муниципальная программа "Развитие муниципальной службы и местного самоуправления в Валдайском муниципальном районе на 2014-2018 годы"</t>
  </si>
  <si>
    <t>1700000000</t>
  </si>
  <si>
    <t xml:space="preserve">            Определение потребности в обучении, переподготовке и повышении квалификации лиц, замещающих муниципальные должности, муниципальных служащих  и служащих Валдайского муниципального района</t>
  </si>
  <si>
    <t>1700700000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</si>
  <si>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</si>
  <si>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</si>
  <si>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</si>
  <si>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</si>
  <si>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Обеспечение исполнения долговых обязательств муниципального района</t>
  </si>
  <si>
    <t>0510100000</t>
  </si>
  <si>
    <t xml:space="preserve">              Обслуживание муниципального долга</t>
  </si>
  <si>
    <t>0510110050</t>
  </si>
  <si>
    <t xml:space="preserve">  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</si>
  <si>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</si>
  <si>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</si>
  <si>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</si>
  <si>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</si>
  <si>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</si>
  <si>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Субвенция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государственной программы Новгородской области "Управление государственными финансами Новгородской области на 2014-2020 годы"</t>
  </si>
  <si>
    <t>9570070100</t>
  </si>
  <si>
    <t xml:space="preserve">                Дотации на выравнивание бюджетной обеспеченности</t>
  </si>
  <si>
    <t>511</t>
  </si>
  <si>
    <t xml:space="preserve">  Администрация Валдайского муниципального района</t>
  </si>
  <si>
    <t>900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</si>
  <si>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</si>
  <si>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</si>
  <si>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функций исполнительно-распорядительного органа муниципального образования</t>
  </si>
  <si>
    <t>9100000000</t>
  </si>
  <si>
    <t xml:space="preserve">          Глава муниципального образования</t>
  </si>
  <si>
    <t>9110000000</t>
  </si>
  <si>
    <t xml:space="preserve">              Глава Валдайского муниципального района</t>
  </si>
  <si>
    <t>9110001000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</si>
  <si>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</si>
  <si>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</si>
  <si>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Расходы на обеспечение функций представительного органа муниципального образования</t>
  </si>
  <si>
    <t>9200000000</t>
  </si>
  <si>
    <t xml:space="preserve">          Дума Валдайского муниципального района</t>
  </si>
  <si>
    <t>9290000000</t>
  </si>
  <si>
    <t xml:space="preserve">              Расходы на обеспечение функций Думы Валдайского муниципального района</t>
  </si>
  <si>
    <t>9290001000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</si>
  <si>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</si>
  <si>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</si>
  <si>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местного самоуправления</t>
  </si>
  <si>
    <t>9190000000</t>
  </si>
  <si>
    <t>9190001000</t>
  </si>
  <si>
    <t>831</t>
  </si>
  <si>
    <t>852</t>
  </si>
  <si>
    <t>9190070280</t>
  </si>
  <si>
    <t xml:space="preserve">      Резервные фонды</t>
  </si>
  <si>
    <t>0111</t>
  </si>
  <si>
    <t xml:space="preserve">        Резервные фонды исполнительных органов муниципальных образований</t>
  </si>
  <si>
    <t>9300000000</t>
  </si>
  <si>
    <t xml:space="preserve">          Расходование средств резервных фондов по предупреждению и ликвидации чрезвычайных ситуаций и последствий стихийных бедствий</t>
  </si>
  <si>
    <t>9390000000</t>
  </si>
  <si>
    <t xml:space="preserve">              Резервный фонд Валдайского муниципального района</t>
  </si>
  <si>
    <t>9390010010</t>
  </si>
  <si>
    <t xml:space="preserve">                Резервные средства</t>
  </si>
  <si>
    <t>870</t>
  </si>
  <si>
    <t>0600000000</t>
  </si>
  <si>
    <t xml:space="preserve">            Развитие информационно-телекоммуникационной инфраструктуры Администрации Валдайского района</t>
  </si>
  <si>
    <t xml:space="preserve">              Обеспечение безопасности информационной телекоммуникационной инфраструктуры ОМСУ</t>
  </si>
  <si>
    <t xml:space="preserve">              Хозяйственное обслуживание имущества, услуги по транспортному обслуживанию, создание организационно-технических условий для функционирования органов местного самоуправления</t>
  </si>
  <si>
    <t>9190010020</t>
  </si>
  <si>
    <t>9190070650</t>
  </si>
  <si>
    <t>9190072300</t>
  </si>
  <si>
    <t xml:space="preserve">        Расходы муниципального образования на решение вопросов местного значения</t>
  </si>
  <si>
    <t>9400000000</t>
  </si>
  <si>
    <t xml:space="preserve">          Расходы на мероприятия по решению вопросов местного значения муниципального района</t>
  </si>
  <si>
    <t>9430000000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</si>
  <si>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</si>
  <si>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</si>
  <si>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</si>
  <si>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</si>
  <si>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Предупреждение и ликвидация последствий чрезвычайных ситуаций и стихийных бедствий</t>
  </si>
  <si>
    <t>9600000000</t>
  </si>
  <si>
    <t xml:space="preserve">          Расходы на содержание службы по предупреждению и ликвидации последствий чрезвычайных ситуаций и стихийных бедствий</t>
  </si>
  <si>
    <t>9690000000</t>
  </si>
  <si>
    <t xml:space="preserve">              Единая диспетчерско-дежурная служба Администрации Валдайского муниципального района</t>
  </si>
  <si>
    <t>9690010030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</si>
  <si>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</si>
  <si>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</si>
  <si>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</si>
  <si>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</si>
  <si>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0700000000</t>
  </si>
  <si>
    <t xml:space="preserve">            Отлов, эвтаназия и утилизация безнадзорных животных</t>
  </si>
  <si>
    <t>0700100000</t>
  </si>
  <si>
    <t>0700170720</t>
  </si>
  <si>
    <t xml:space="preserve">          Расходы на исполнение прочих государственных полномочий</t>
  </si>
  <si>
    <t>9580000000</t>
  </si>
  <si>
    <t>9580070710</t>
  </si>
  <si>
    <t xml:space="preserve">      Дорожное хозяйство (дорожные фонды)</t>
  </si>
  <si>
    <t>0409</t>
  </si>
  <si>
    <t>2100000000</t>
  </si>
  <si>
    <t>2110000000</t>
  </si>
  <si>
    <t xml:space="preserve">            Содержание дорожного хозяйства на территории Валдайского муниципального района за счет средств областного бюджета и бюджета Валдайского муниципального района</t>
  </si>
  <si>
    <t>2110100000</t>
  </si>
  <si>
    <t xml:space="preserve">              Содержание автомобильных дорог общего пользования местного значения</t>
  </si>
  <si>
    <t>2110110610</t>
  </si>
  <si>
    <t xml:space="preserve">              Ремонт автомобильных дорог общего пользования местного значения</t>
  </si>
  <si>
    <t>2110110620</t>
  </si>
  <si>
    <t>2110171510</t>
  </si>
  <si>
    <t xml:space="preserve">      Другие вопросы в области национальной экономики</t>
  </si>
  <si>
    <t>0412</t>
  </si>
  <si>
    <t xml:space="preserve">        Муниципальная программа  "Обеспечение экономического развития Валдайского района на 2016 - 2020 годы"</t>
  </si>
  <si>
    <t>1300000000</t>
  </si>
  <si>
    <t xml:space="preserve">          Подпрограмма "Развитие малого и среднего предпринимательства" муниципальной программы "Обеспечение экономического развития Валдайского района на 2016 - 2020 годы"</t>
  </si>
  <si>
    <t>1320000000</t>
  </si>
  <si>
    <t xml:space="preserve">            Финансовая поддержка субъектов малого и среднего предпринимательства</t>
  </si>
  <si>
    <t>1320100000</t>
  </si>
  <si>
    <t xml:space="preserve">              Предоставление субсидий начинающим субъектам малого и среднего предпринимательства</t>
  </si>
  <si>
    <t>1320110080</t>
  </si>
  <si>
    <t xml:space="preserve">              Расходы на мероприятия по землеустройству и землепользованию</t>
  </si>
  <si>
    <t>9430010070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</si>
  <si>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</si>
  <si>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</si>
  <si>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</si>
  <si>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</si>
  <si>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Обязательные платежи и (или) взносы собственников помещений многоквартирного дома в целях оплаты работ, услуг по содержанию и ремонту общего имущества многоквартирного дома</t>
  </si>
  <si>
    <t>9430010150</t>
  </si>
  <si>
    <t xml:space="preserve">              Расходы по содержанию и обеспечению коммунальными услугами общего имущества жилого помещения, переданного в казну муниципального района</t>
  </si>
  <si>
    <t>9430010160</t>
  </si>
  <si>
    <t xml:space="preserve">              Капитальный ремонт муниципальных квартир</t>
  </si>
  <si>
    <t>9430010400</t>
  </si>
  <si>
    <t xml:space="preserve">  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</si>
  <si>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</si>
  <si>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Коммунальное хозяйство</t>
  </si>
  <si>
    <t>0502</t>
  </si>
  <si>
    <t>1100000000</t>
  </si>
  <si>
    <t xml:space="preserve">            Удовлетворение потребности населения Валдайского муниципального района в питьевой воде</t>
  </si>
  <si>
    <t>1100100000</t>
  </si>
  <si>
    <t xml:space="preserve">              Строительство общественных колодцев</t>
  </si>
  <si>
    <t>1100110310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</si>
  <si>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</si>
  <si>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</si>
  <si>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Проведение анализа состава и качества воды в общественных колодцах</t>
  </si>
  <si>
    <t>1100110320</t>
  </si>
  <si>
    <t xml:space="preserve">        Муниципальная программа "Развитие физической культуры и спорта в Валдайском муниципальном районе на 2016-2020 годы"</t>
  </si>
  <si>
    <t>0400000000</t>
  </si>
  <si>
    <t xml:space="preserve">            Развитие спорта и системы подготовки спортивного резерва на территории района</t>
  </si>
  <si>
    <t>0400300000</t>
  </si>
  <si>
    <t xml:space="preserve">              Обеспечение деятельности детской юношеской спортивной школы</t>
  </si>
  <si>
    <t>0400301040</t>
  </si>
  <si>
    <t>0400372300</t>
  </si>
  <si>
    <t xml:space="preserve">              Реализация прочих мероприятий муниципальной программы "Развитие муниципальной службы и местного самоуправления в Валдайском  муниципальном районе на 2014-2018 годы"</t>
  </si>
  <si>
    <t>1700799990</t>
  </si>
  <si>
    <t xml:space="preserve">      Пенсионное обеспечение</t>
  </si>
  <si>
    <t>1001</t>
  </si>
  <si>
    <t xml:space="preserve">              Выплата пенсий за выслугу лет муниципальным служащим, а также лицам, замещающим муниципальные должности в Валдайском муниципальном районе</t>
  </si>
  <si>
    <t>9190010040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</si>
  <si>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</si>
  <si>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</si>
  <si>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</si>
  <si>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</si>
  <si>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    Субсидии гражданам на приобретение жилья</t>
  </si>
  <si>
    <t>322</t>
  </si>
  <si>
    <t xml:space="preserve">          Расходы на предоставление мер социальной поддержки отдельным категориям граждан</t>
  </si>
  <si>
    <t>9560000000</t>
  </si>
  <si>
    <t xml:space="preserve">              Субвенция бюджетам муниципальных районов  области на предоставление социальной выплаты на компенсацию (возмещение) расходов граждан по уплате процентов  за пользование кредитом (займом) в рамках государственной программы Новгородской области "Устойчивое развитие сельских территорий в Новгородской области на 2014-2020 годы"</t>
  </si>
  <si>
    <t>9560070670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</si>
  <si>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</si>
  <si>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</si>
  <si>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>08501R0820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</si>
  <si>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</si>
  <si>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</si>
  <si>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</si>
  <si>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</si>
  <si>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Сохранение и развитие инфраструктуры отрасли физической культуры и спорта</t>
  </si>
  <si>
    <t>0400200000</t>
  </si>
  <si>
    <t xml:space="preserve">              Обеспечение деятельности муниципального автономного учреждения "Физкультурно-спортивный центр"</t>
  </si>
  <si>
    <t>0400201100</t>
  </si>
  <si>
    <t>0400272300</t>
  </si>
  <si>
    <t xml:space="preserve">              Организация участия сборных команд муниципального района по разным видам спорта в региональных и всероссийских Чемпионатах и Первенствах</t>
  </si>
  <si>
    <t>0400310190</t>
  </si>
  <si>
    <t xml:space="preserve">  Контрольно-счетная палата Валдайского муниципального района</t>
  </si>
  <si>
    <t>905</t>
  </si>
  <si>
    <t xml:space="preserve">        Расходы на обеспечение деятельности органов финансово-бюджетного надзора</t>
  </si>
  <si>
    <t>9700000000</t>
  </si>
  <si>
    <t xml:space="preserve">          Председатель счетной палаты</t>
  </si>
  <si>
    <t>9710000000</t>
  </si>
  <si>
    <t xml:space="preserve">              Председатель Контрольно-счетной палаты Валдайского муниципального района</t>
  </si>
  <si>
    <t>9710001000</t>
  </si>
  <si>
    <t xml:space="preserve">          Расходы на обеспечение функций Контрольно-счетной палаты Валдайского муниципального района</t>
  </si>
  <si>
    <t>9790000000</t>
  </si>
  <si>
    <t>9790001000</t>
  </si>
  <si>
    <t xml:space="preserve">              Иные межбюджетные трансферты в связи с передачей полномочий контрольно – счетных органов городского и сельских поселений на основании заключенных соглашений</t>
  </si>
  <si>
    <t>9790002100</t>
  </si>
  <si>
    <t xml:space="preserve">  муниципальное казенное учреждение комитет по социальным вопросам Администрации Валдайского муниципального района</t>
  </si>
  <si>
    <t>948</t>
  </si>
  <si>
    <t>0100000000</t>
  </si>
  <si>
    <t>0120000000</t>
  </si>
  <si>
    <t xml:space="preserve">            Ресурсное обеспечение деятельности комитета по реализации муниципальной программы</t>
  </si>
  <si>
    <t>0120100000</t>
  </si>
  <si>
    <t>0120101000</t>
  </si>
  <si>
    <t>0120172300</t>
  </si>
  <si>
    <t>0110000000</t>
  </si>
  <si>
    <t xml:space="preserve">            Исполнение обязательств муниципального района по оказанию мер социальной поддержки отдельным категориям граждан, установленных федеральным и областным законодательством</t>
  </si>
  <si>
    <t>0110100000</t>
  </si>
  <si>
    <t>0110152500</t>
  </si>
  <si>
    <t>0110170070</t>
  </si>
  <si>
    <t>0110170160</t>
  </si>
  <si>
    <t>0110170200</t>
  </si>
  <si>
    <t>0110170210</t>
  </si>
  <si>
    <t>0110170230</t>
  </si>
  <si>
    <t>0110170240</t>
  </si>
  <si>
    <t>0110170270</t>
  </si>
  <si>
    <t xml:space="preserve">              Субвенция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организаций, осуществляющих образовательную деятельность, расположенных в сельской местности, поселках городского типа Новгородской области 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</si>
  <si>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0110170310</t>
  </si>
  <si>
    <t>0110170400</t>
  </si>
  <si>
    <t>0110170410</t>
  </si>
  <si>
    <t>0110170420</t>
  </si>
  <si>
    <t>0110170430</t>
  </si>
  <si>
    <t>0110170690</t>
  </si>
  <si>
    <t xml:space="preserve">      Другие вопросы в области социальной политики</t>
  </si>
  <si>
    <t>1006</t>
  </si>
  <si>
    <t>0120170280</t>
  </si>
  <si>
    <t>Всего расходов:</t>
  </si>
  <si>
    <t>к решению Думы Валдайского</t>
  </si>
  <si>
    <t>муниципального района</t>
  </si>
  <si>
    <t>"О бюджете муниципального района</t>
  </si>
  <si>
    <t>руб. коп.</t>
  </si>
  <si>
    <t>Наименование</t>
  </si>
  <si>
    <t>Приложение 8</t>
  </si>
  <si>
    <t xml:space="preserve">на 2017 год и на плановый период </t>
  </si>
  <si>
    <t>2018 и 2019 годов"</t>
  </si>
  <si>
    <t>Сумма</t>
  </si>
  <si>
    <t>2017 год</t>
  </si>
  <si>
    <t>2018 год</t>
  </si>
  <si>
    <t>2019 год</t>
  </si>
  <si>
    <t>0703</t>
  </si>
  <si>
    <t xml:space="preserve">      Дополнительное образование детей</t>
  </si>
  <si>
    <t xml:space="preserve">        Общее образование</t>
  </si>
  <si>
    <t xml:space="preserve">             Дополнительное образование детей</t>
  </si>
  <si>
    <t xml:space="preserve">                 Исполнение судебных актов Российской Федерации и мировых соглашений по возмещению причиненного вреда</t>
  </si>
  <si>
    <t xml:space="preserve">                Уплата прочих налогов, сборов</t>
  </si>
  <si>
    <t xml:space="preserve">      Молодежная политика</t>
  </si>
  <si>
    <t xml:space="preserve">        Муниципальная программа Валдайского района "Развитие культуры в Валдайском муниципальном районе (2017-2020 годы)"</t>
  </si>
  <si>
    <t xml:space="preserve">          Подпрограмма "Культура Валдайского района" муниципальной программы Валдайского района "Развитие культуры в Валдайском муниципальном районе (2017-2020 годы)"</t>
  </si>
  <si>
    <t xml:space="preserve">          Подпрограмма "Обеспечение муниципального управления в сфере культуры Валдайского муниципального района" муниципальной программы Валдайского района "Развитие культуры в Валдайском муниципальном районе (2017-2020 годы)"</t>
  </si>
  <si>
    <t xml:space="preserve">              Реализация прочих мероприятий подпрограммы "Культура Валдайского района" муниципальной программы Валдайского района "Развитие культуры в Валдайском муниципальном районе (2017-2020 годы)"</t>
  </si>
  <si>
    <t xml:space="preserve">        Муниципальная программа Валдайского района «Комплексные меры по обеспечению законности и противодействию правонарушениям на 2017-2019 годы»</t>
  </si>
  <si>
    <t>0900200000</t>
  </si>
  <si>
    <t>0900299990</t>
  </si>
  <si>
    <t xml:space="preserve">              Реализация прочих мероприятий муниципальной программы «Комплексные меры по обеспечению законности и противодействию правонарушениям на 2017-2019 годы»</t>
  </si>
  <si>
    <t xml:space="preserve">            Противодействие наркомании и зависимости от других психоактивных веществ в Валдайском муниципальном районе</t>
  </si>
  <si>
    <t xml:space="preserve">              Субвенция бюджетам муниципальных районов и городского округа на оплату жилищно-коммунальных услуг отдельным категориям граждан в рамках государственной программы Новгородской области "Социальная поддержка граждан в Новгородской области на 2014-2020 годы"</t>
  </si>
  <si>
    <t xml:space="preserve">              Субвенция бюджетам муниципальных районов на выполнение отдельных государственных 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сельских  населенных пунктах и поселках городского типа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</si>
  <si>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выплате социального пособия на погребение и возмещению стоимости услуг, предоставляемых согласно гарантированному перечню услуг по погребению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</si>
  <si>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 городского округа на осуществление отдельных государственных полномочий по присвоению статуса многодетной семьи и выдаче удостоверения, подтверждающего статус многодетной семьи,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</si>
  <si>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оказанию государственной социальной помощи малоимущим семьям, малоимущим одиноко проживающим гражданам и социальной поддержки лицам, оказавшимся в трудной жизненной ситуации на территории Новгородской области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</si>
  <si>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предоставлению льготы на проезд в транспорте междугородного сообщения к месту лечения и обратно детей,  нуждающихся в санаторно-курортном лечении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</si>
  <si>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предоставлению мер социальной поддержки ветеранов труда Новгородской области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</si>
  <si>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оказанию социальной поддержки малоимущим семьям (малоимущим одиноко проживающим гражданам) на газификацию их домовладений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</si>
  <si>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назначению и выплате пособий гражданам, имеющим детей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</si>
  <si>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предоставлению мер социальной поддержки отдельным категориям граждан в рамках государственной программы Новгородской области  "Социальная поддержка граждан в Новгородской области на 2014-2020 годы" - Ветераны труда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</si>
  <si>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предоставлению мер социальной поддержки отдельным категориям граждан в рамках государственной программы Новгородской области  "Социальная поддержка граждан в Новгородской области на 2014-2020 годы" - Труженики тыла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</si>
  <si>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предоставлению мер социальной поддержки отдельным категориям граждан в рамках государственной программы Новгородской области  "Социальная поддержка граждан в Новгородской области на 2014-2020 годы" - Реабилитированные лица и лица, признанные пострадавшими от политических репрессий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</si>
  <si>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назначению и выплате единовременного пособия одинокой матери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</si>
  <si>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Подпрограмма "Предоставление мер социальной поддержки отдельных категорий граждан" муниципальной программы "Предоставление мер социальной поддержки отдельным категориям граждан в Валдайском муниципальном районе (2016-2019 годы)"</t>
  </si>
  <si>
    <t xml:space="preserve">        Муниципальная программа "Предоставление мер социальной поддержки отдельным категориям граждан в Валдайском муниципальном районе (2016-2019 годы)"</t>
  </si>
  <si>
    <t xml:space="preserve">          Подпрограмма "Обеспечение государственного управления в сфере социальной защиты населения области" муниципальной программы "Предоставление мер социальной поддержки отдельным категориям граждан в Валдайском муниципальном районе (2016-2019 годы)"</t>
  </si>
  <si>
    <t>0840500000</t>
  </si>
  <si>
    <t xml:space="preserve">           Информационно-методическое сопровождение патриотического воспитания граждан</t>
  </si>
  <si>
    <t xml:space="preserve">           Реализация прочих мероприятий подпрограммы «Патриотическое воспитание населения Валдайского муниципального района»  муниципальной  программы Валдайского муниципального района «Развитие образования и молодежной политики в Валдайском муниципальном районе на 2014-2020 годы»</t>
  </si>
  <si>
    <t>0840599990</t>
  </si>
  <si>
    <t>0840600000</t>
  </si>
  <si>
    <t>0840699990</t>
  </si>
  <si>
    <t xml:space="preserve">           Совершенствование форм и методов работы по патриотическому воспитанию граждан</t>
  </si>
  <si>
    <t>0840700000</t>
  </si>
  <si>
    <t>0840799990</t>
  </si>
  <si>
    <t xml:space="preserve">               Военно-патриотическое воспитание детей и молодежи, развитие практики шефства воинских частей над образовательными организациями</t>
  </si>
  <si>
    <t xml:space="preserve">             Развитие волонтерского движения как важного элемента системы патриотического воспитания молодежи</t>
  </si>
  <si>
    <t>0840800000</t>
  </si>
  <si>
    <t>0840899990</t>
  </si>
  <si>
    <t>0840900000</t>
  </si>
  <si>
    <t>0840999990</t>
  </si>
  <si>
    <t xml:space="preserve">           Информационное обеспечение патриотического воспитания граждан</t>
  </si>
  <si>
    <t xml:space="preserve">              Субсидия бюджетам муниципальных районов и городского округа на формирование муниципальных дорожных фондов в рамках государственной программы Новгородской области "Совершенствование и содержание дорожного хозяйства Новгородской области (за исключением автомобильных дорог федерального значения) на 2014-2022 годы"</t>
  </si>
  <si>
    <t xml:space="preserve">        Муниципальная программа "Совершенствование и содержание дорожного хозяйства на территории Валдайского муниципального района на 2017-2019 годы"</t>
  </si>
  <si>
    <t xml:space="preserve">          Подпрограмма "Содержание дорожного хозяйства на территории Валдайского муниципального района за счет средств областного бюджета и бюджета Валдайского муниципального района" муниципальной программы "Совершенствование и содержание дорожного хозяйства на территории Валдайского муниципального района на 2017-2019 годы"</t>
  </si>
  <si>
    <t xml:space="preserve">        Муниципальная программа информатизации Валдайского муниципального района на 2017-2020 годы</t>
  </si>
  <si>
    <t>812</t>
  </si>
  <si>
    <t xml:space="preserve"> 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</si>
  <si>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        Муниципальная программа "Обеспечение населения Валдайского муниципального района питьевой водой на 2017-2019 годы"</t>
  </si>
  <si>
    <t>0600300000</t>
  </si>
  <si>
    <t>0600310530</t>
  </si>
  <si>
    <t xml:space="preserve">              Обеспечение сотрудников электронно-вычислительной техникой и ее обслуживание</t>
  </si>
  <si>
    <t>0600310540</t>
  </si>
  <si>
    <t xml:space="preserve">              Муниципальная программа Валдайского района «Комплексные меры по обеспечению законности и противодействию правонарушениям на 2017-2019 годы»</t>
  </si>
  <si>
    <t xml:space="preserve">            Реализация прочих мероприятий муниципальной программы «Комплексные меры по обеспечению законности и противодействию правонарушениям на 2017-2019 годы»</t>
  </si>
  <si>
    <t xml:space="preserve">             Профилактика терроризма, экстремизма и других правонарушений в Валдайском районе</t>
  </si>
  <si>
    <t>0900100000</t>
  </si>
  <si>
    <t>0900199990</t>
  </si>
  <si>
    <t>0900300000</t>
  </si>
  <si>
    <t>0900399990</t>
  </si>
  <si>
    <t xml:space="preserve">             Противодействие коррупции в Валдайском муниципальном районе</t>
  </si>
  <si>
    <t xml:space="preserve">             Реализация прочих мероприятий муниципальной программы «Комплексные меры по обеспечению законности и противодействию правонарушениям на 2017-2019 годы»</t>
  </si>
  <si>
    <t>1400000000</t>
  </si>
  <si>
    <t>1400100000</t>
  </si>
  <si>
    <t>1400110690</t>
  </si>
  <si>
    <t xml:space="preserve">              Газификация территории Валдайского муниципального района</t>
  </si>
  <si>
    <t xml:space="preserve">               Проведение проектно-изыскательских работ для строительства фасадных и внутренних сетей газопровода в многоквартирных домах</t>
  </si>
  <si>
    <t xml:space="preserve">              Субвенция бюджетам муниципальных районов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сбора, утилизации и уничтожения биологических отходов, а также содержания скотомогильников (биотермических ям) на территории Новгородской области в соответствии с ветеринарно-санитарными правилами сбора, утилизации и уничтожения биологических отходов в рамках государственной программы Новгородской области "Обеспечение эпизоотического благополучия и безопасности продуктов животноводства в ветеринарно-санитарном отношении на территории Новгородской области на 2014-2019 годы"</t>
  </si>
  <si>
    <t xml:space="preserve">              Субвенция бюджетам муниципальных районов и городского округа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 в рамках государственной программы Новгородской области «Обеспечение эпизоотического благополучия и безопасности продуктов животноводства в ветеринарно-санитарном отношении на территории Новгородской области на 2014-2019 годы»</t>
  </si>
  <si>
    <t xml:space="preserve">              Субвенции бюджетам муниципальных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государственной программы Новгородской области «Развитие образования, науки и молодежной политики в Новгородской области на 2014-2020 годы»</t>
  </si>
  <si>
    <t>412</t>
  </si>
  <si>
    <t xml:space="preserve">              Бюджетные инвестиции на приобретение объектов недвижимого имущества в государственную (муниципальную) собственность</t>
  </si>
  <si>
    <t>9560054850</t>
  </si>
  <si>
    <t xml:space="preserve">          Субсидия бюджетам муниципальных районов и городского округа на осуществление полномочий Российской Федерации по обеспечению жильем граждан, уволенных с военной службы (службы), и приравненных к ним лиц в соответствии с федеральной целевой программой «Жилище» на 2015-2020 годы</t>
  </si>
  <si>
    <t xml:space="preserve">              Субвенция бюджетам муниципальных районов и городского округа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осуществляемое образовательными организациями,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 в рамках государственной программы Новгородской области "Развитие образования и молодежной политики в Новгородской области на 2014-2020 годы"</t>
  </si>
  <si>
    <t xml:space="preserve">             Субвенция бюджетам муниципальных районов и городского округа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осуществляемое образовательными организациями,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 в рамках государственной программы Новгородской области "Развитие образования и молодежной политики в Новгородской области на 2014-2020 годы"</t>
  </si>
  <si>
    <t>9190099990</t>
  </si>
  <si>
    <t xml:space="preserve">              Условно утвержденные расходы</t>
  </si>
  <si>
    <t xml:space="preserve">                Руководство и управление в сфере установленных функций органов местного самоуправления</t>
  </si>
  <si>
    <t>Ведомственная структура расходов бюджета на 2017 год и на плановый период 2018 и 2019 годы</t>
  </si>
  <si>
    <t>0400100000</t>
  </si>
  <si>
    <t>0400110170</t>
  </si>
  <si>
    <t xml:space="preserve">         Развитие физической культуры и массового спорта на территории района</t>
  </si>
  <si>
    <t xml:space="preserve">         Организация и проведение спортивно-массовых и физкультурных мероприятий с людьми с ограниченными возможностями</t>
  </si>
  <si>
    <t>0400210180</t>
  </si>
  <si>
    <t xml:space="preserve">           Приобретение спортивного инвентаря и оборудования для организации проведения физкультурно-массовых и спортивных мероприятий, проводимых на территории района</t>
  </si>
  <si>
    <t xml:space="preserve">        Муниципальная программа "Отлов безнадзорных животных на территории Валдайского муниципального района на 2017-2019 годы"</t>
  </si>
  <si>
    <t xml:space="preserve">            Стимулирование социальной активности, достижений ТОС, добившихся значительных успехов в общественной работе, внесших значительный вклад  в развитие местного самоуправления</t>
  </si>
  <si>
    <t>1700600000</t>
  </si>
  <si>
    <t>1700699990</t>
  </si>
  <si>
    <t xml:space="preserve">                Иные выплаты населению</t>
  </si>
  <si>
    <t>360</t>
  </si>
  <si>
    <t xml:space="preserve">             Муниципальная программа "Газификация многоквартирных жилых домов №1, №3, №5, №6 по ул. Озерная д. Ивантеево Валдайского района Новгородской области на 2017 год"</t>
  </si>
  <si>
    <t>0300000000</t>
  </si>
  <si>
    <t>0300100000</t>
  </si>
  <si>
    <t>0300110090</t>
  </si>
  <si>
    <t>Муниципальная программа "Обеспечение жильём молодых семей на территории Валдайского муниципального района на 2017-2018 годы"</t>
  </si>
  <si>
    <t>Обеспечение предоставления молодым семьям социальных выплат на предоставление жилья экономического класса или строительство индивидуального жилого дома экономического класса, а также создание условий для привлечения молодыми семьями собственных средств, дополнительных финансовых средств кредитных и других организаций, предоставляющих кредиты и займы, в том числе ипотечные кредиты, для приобретения жилого помещения или строительства индивидуального жилого дома</t>
  </si>
  <si>
    <t>Предоставление молодым семьям социальной выплаты на приобретение жилых помещений или строительство индивидуального жилого дома в рамках долгосрочной муниципальной программы "Обеспечение жильем молодых семей на территории Валдайского муниципального района на 2016-2018 годы"</t>
  </si>
  <si>
    <t>Субсидии гражданам на приобретение жилья</t>
  </si>
  <si>
    <t xml:space="preserve"> Субсидии автономным учреждениям на иные цели</t>
  </si>
  <si>
    <t>Питание льготных воспитанников дошкольных образовательных учреждений</t>
  </si>
  <si>
    <t xml:space="preserve">от 29.12.2016   № </t>
  </si>
  <si>
    <t>Вед.</t>
  </si>
  <si>
    <t>Разд.</t>
  </si>
  <si>
    <t>Ц.ст.</t>
  </si>
  <si>
    <t>Расх.</t>
  </si>
  <si>
    <t xml:space="preserve">  муниципальное казенное учреждение Комитет культуры и туризма Администрации Валдайского муниципального района</t>
  </si>
  <si>
    <t>857</t>
  </si>
  <si>
    <t>0000</t>
  </si>
  <si>
    <t>0000000000</t>
  </si>
  <si>
    <t>000</t>
  </si>
  <si>
    <t xml:space="preserve">    ОБРАЗОВАНИЕ</t>
  </si>
  <si>
    <t>0700</t>
  </si>
  <si>
    <t xml:space="preserve">      Общее образование</t>
  </si>
  <si>
    <t>0702</t>
  </si>
  <si>
    <t>0200000000</t>
  </si>
  <si>
    <t>0210000000</t>
  </si>
  <si>
    <t xml:space="preserve">            Развитие художественного образования в сфере культуры, сохранение кадрового потенциала, повышение профессионального уровня, престижности и привлекательности профессии работника культуры</t>
  </si>
  <si>
    <t>0210200000</t>
  </si>
  <si>
    <t xml:space="preserve">              Обеспечение деятельности учреждений дополнительного образования детей в сфере культуры</t>
  </si>
  <si>
    <t>0210201010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</si>
  <si>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</si>
  <si>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</si>
  <si>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Субсидии бюджетным учреждениям на иные цели</t>
  </si>
  <si>
    <t>612</t>
  </si>
  <si>
    <t xml:space="preserve">            Оказание муниципальных услуг (работ), выполняемых муниципальными учреждениями культуры и учреждением дополнительного образования детей в сфере культуры</t>
  </si>
  <si>
    <t>0210400000</t>
  </si>
  <si>
    <t>0210401010</t>
  </si>
  <si>
    <t xml:space="preserve">              Субсидия бюджетам муниципальных районов на софинансирование расходов муниципальных казенных, бюджетных и автономных  учреждений по приобретению коммунальных услуг в рамках государственной программы Новгородской области "Управление государственными финансами Новгородской области на 2014-2020 годы"</t>
  </si>
  <si>
    <t>0210472300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</si>
  <si>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</si>
  <si>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</si>
  <si>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</si>
  <si>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</si>
  <si>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Обеспечение прав граждан на равный доступ к культурным ценностям и участию в культурной жизни, создание условий для развития и реализации творческих способностей каждой личности</t>
  </si>
  <si>
    <t>0210100000</t>
  </si>
  <si>
    <t xml:space="preserve">              Обеспечение деятельности библиотек</t>
  </si>
  <si>
    <t>0210101030</t>
  </si>
  <si>
    <t>0210199990</t>
  </si>
  <si>
    <t xml:space="preserve">            Укрепление и модернизация материально-технической базы учреждений культуры и дополнительного образования детей в сфере культуры</t>
  </si>
  <si>
    <t>0210300000</t>
  </si>
  <si>
    <t xml:space="preserve">              Софинансирование к субсидии бюджетам муниципальных районов, городского округа на укрепление материально-технической базы муниципальных учреждений, подведомственных органам местного самоуправления муниципальных районов, городского округа, реализующих полномочия в сфере культуры, в рамках государственной программы Новгородской области "Развитие культуры и туризма в Новгородской области 2014-2020 годы"</t>
  </si>
  <si>
    <t>0210320010</t>
  </si>
  <si>
    <t xml:space="preserve">              Обеспечение деятельности централизованных клубных систем, домов народного творчества, автоклубов</t>
  </si>
  <si>
    <t>0210401020</t>
  </si>
  <si>
    <t>0210401030</t>
  </si>
  <si>
    <t>0900000000</t>
  </si>
  <si>
    <t xml:space="preserve">      Другие вопросы в области культуры, кинематографии</t>
  </si>
  <si>
    <t>0804</t>
  </si>
  <si>
    <t>0220000000</t>
  </si>
  <si>
    <t xml:space="preserve">            Ресурсное обеспечение деятельности комитета культуры и туризма по реализации муниципальной программы</t>
  </si>
  <si>
    <t>0220100000</t>
  </si>
  <si>
    <t xml:space="preserve">              Расходы на обеспечение функций органов местного самоуправления</t>
  </si>
  <si>
    <t>0220101000</t>
  </si>
  <si>
    <t xml:space="preserve">                Фонд оплаты труда государственных (муниципальных) органов</t>
  </si>
  <si>
    <t>121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</si>
  <si>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</si>
  <si>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</si>
  <si>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</si>
  <si>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</si>
  <si>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Закупка товаров, работ, услуг в сфере информационно-коммуникационных технологий</t>
  </si>
  <si>
    <t>242</t>
  </si>
  <si>
    <t xml:space="preserve">                Прочая закупка товаров, работ и услуг для обеспечения государственных (муниципальных) нужд</t>
  </si>
  <si>
    <t>244</t>
  </si>
  <si>
    <t xml:space="preserve">                Уплата налога на имущество организаций и земельного налога</t>
  </si>
  <si>
    <t>851</t>
  </si>
  <si>
    <t xml:space="preserve">                Уплата иных платежей</t>
  </si>
  <si>
    <t>853</t>
  </si>
  <si>
    <t>0220172300</t>
  </si>
  <si>
    <t xml:space="preserve">        Муниципальная программа "Управление муниципальными финансами Валдайского муниципального района на 2014-2020 годы"</t>
  </si>
  <si>
    <t>0500000000</t>
  </si>
  <si>
    <t xml:space="preserve">          Подпрограмма "Повышение эффективности бюджетных расходов Валдайского муниципального района" муниципальной программы "Управление муниципальными финансами Валдайского муниципального района на 2014-2020 годы"</t>
  </si>
  <si>
    <t>0520000000</t>
  </si>
  <si>
    <t xml:space="preserve">  муниципальное казенное учреждение комитет образования Администрации Валдайского муниципального района</t>
  </si>
  <si>
    <t>874</t>
  </si>
  <si>
    <t xml:space="preserve">      Дошкольное образование</t>
  </si>
  <si>
    <t>0701</t>
  </si>
  <si>
    <t xml:space="preserve">        Муниципальная программа Валдайского муниципального района "Развитие образования и молодежной политики в Валдайском муниципальном районе на 2014-2020 годы"</t>
  </si>
  <si>
    <t>0800000000</t>
  </si>
  <si>
    <t xml:space="preserve">          Подпрограмма "Развитие дошкольного и общего образования в Валдайском муниципальном районе"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</si>
  <si>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0810000000</t>
  </si>
  <si>
    <t xml:space="preserve">            Создание условий для получения качественного образования</t>
  </si>
  <si>
    <t>0810200000</t>
  </si>
  <si>
    <t xml:space="preserve">              Софинансирование к субсидии бюджетам муниципальных районов и городского округа на 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</si>
  <si>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0810220040</t>
  </si>
  <si>
    <t xml:space="preserve">                Субсидии автономным учреждениям на иные цели</t>
  </si>
  <si>
    <t>622</t>
  </si>
  <si>
    <t xml:space="preserve">          Подпрограмма "Обеспечение реализации муниципальной программы и прочие мероприятия в области образования и молодежной политики в Валдайском муниципальном районе"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</si>
  <si>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0860000000</t>
  </si>
  <si>
    <t xml:space="preserve">            Обеспечение выполнения муниципальных заданий</t>
  </si>
  <si>
    <t>0860100000</t>
  </si>
  <si>
    <t xml:space="preserve">              Обеспечение деятельности дошкольных образовательных учреждений (организаций)  в части расходов, осуществляемых за счет средств бюджета муниципального района</t>
  </si>
  <si>
    <t>0860101050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</si>
  <si>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</si>
  <si>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</si>
  <si>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0860170040</t>
  </si>
  <si>
    <t>0860172300</t>
  </si>
  <si>
    <t xml:space="preserve">            Обеспечение выполнения государственных полномочий</t>
  </si>
  <si>
    <t>0860200000</t>
  </si>
  <si>
    <t>0860210140</t>
  </si>
  <si>
    <t xml:space="preserve">                Приобретение товаров, работ, услуг в пользу граждан в целях их социального обеспечения</t>
  </si>
  <si>
    <t>323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</si>
  <si>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оказанию социальной поддержки обучающимся муниципальных образовательных организаций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</si>
  <si>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0860270060</t>
  </si>
  <si>
    <t xml:space="preserve">            Повышение эффективности и качества услуг в сфере общего образования</t>
  </si>
  <si>
    <t>0810100000</t>
  </si>
  <si>
    <t xml:space="preserve">              Софинансирование субсидии бюджетам муниципальных районов и городского округа на приобретение или изготовление бланков документов об образовании и (или) о квалификации муниципальными образовательными организациями</t>
  </si>
  <si>
    <t>0810120060</t>
  </si>
  <si>
    <t xml:space="preserve">              Субвенция бюджетам муниципальных районов и городского округа на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</si>
  <si>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0810270500</t>
  </si>
  <si>
    <t xml:space="preserve">              Субвенция бюджетам муниципальных районов и городского округа на обеспечение доступа к информационно-телекоммуникационной сети "Интернет" на 2015-2017 годы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</si>
  <si>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0810270570</t>
  </si>
  <si>
    <t xml:space="preserve">          Подпрограмма "Развитие дополнительного образования в Валдайском муниципальном районе"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</si>
  <si>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0820000000</t>
  </si>
  <si>
    <t xml:space="preserve">            Создание социально-экономических условий для удовлетворения потребностей в интеллектуальном, духовном и физическом развитии детей, их профессионального самоопределения</t>
  </si>
  <si>
    <t>0820100000</t>
  </si>
  <si>
    <t xml:space="preserve">              Обеспечение деятельности дополнительного образования в общеобразовательных учреждениях и муниципального автономного образовательного учреждения дополнительного образования детей "Центр дополнительного образования "Пульс"</t>
  </si>
  <si>
    <t>0820101070</t>
  </si>
  <si>
    <t>0820172300</t>
  </si>
  <si>
    <t xml:space="preserve">            Формирование целостной системы выявления, продвижения и поддержки одаренных детей, инициативной и талантливой молодежи</t>
  </si>
  <si>
    <t>0820300000</t>
  </si>
  <si>
    <t xml:space="preserve">              Поддержка одаренных детей</t>
  </si>
  <si>
    <t>0820310130</t>
  </si>
  <si>
    <t xml:space="preserve">              Обеспечение деятельности общеобразовательных учреждений (организаций)  в части расходов, осуществляемых за счет средств бюджета муниципального района</t>
  </si>
  <si>
    <t>0860101060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</si>
  <si>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</si>
  <si>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</si>
  <si>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  Субвенция бюджетам муниципальных районов и городского округа на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</si>
  <si>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0860270630</t>
  </si>
  <si>
    <t xml:space="preserve">            Обеспечение деятельности комитета</t>
  </si>
  <si>
    <t>0860300000</t>
  </si>
  <si>
    <t>0860301060</t>
  </si>
  <si>
    <t>0707</t>
  </si>
  <si>
    <t xml:space="preserve">            Содействие в организации каникулярного образовательного отдыха, здорового образа жизни</t>
  </si>
  <si>
    <t>0820200000</t>
  </si>
  <si>
    <t xml:space="preserve">              Организация каникулярного отдыха (оздоровление) детей</t>
  </si>
  <si>
    <t>0820210120</t>
  </si>
  <si>
    <t xml:space="preserve">          Подпрограмма "Вовлечение молодежи Валдайского муниципального района в социальную практику"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</si>
  <si>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0830000000</t>
  </si>
  <si>
    <t xml:space="preserve">            Кадровое и информационное обеспечение молодежной политики Валдайского муниципального района</t>
  </si>
  <si>
    <t>0830100000</t>
  </si>
  <si>
    <t xml:space="preserve">              Реализация прочих мероприятий подпрограммы "Вовлечение молодежи Валдайского муниципального района в социальную практику"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</si>
  <si>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0830199990</t>
  </si>
  <si>
    <t xml:space="preserve">            Поддержка молодой семьи в Валдайском муниципальном районе</t>
  </si>
  <si>
    <t>0830200000</t>
  </si>
  <si>
    <t xml:space="preserve">              Реализация прочих мероприятий подпрограммы "Вовлечение молодежи Валдайского муниципального района в социальную практику"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</si>
  <si>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0830299990</t>
  </si>
  <si>
    <t xml:space="preserve">            Поддержка молодежи, оказавшейся в трудной жизненной ситуации</t>
  </si>
  <si>
    <t>0830300000</t>
  </si>
  <si>
    <t xml:space="preserve">              Реализация прочих мероприятий подпрограммы "Вовлечение молодежи Валдайского муниципального района в социальную практику"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</si>
  <si>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0830399990</t>
  </si>
  <si>
    <t xml:space="preserve">            Содействие в организации летнего отдыха, здорового образа жизни, молодежного туризма</t>
  </si>
  <si>
    <t>0830400000</t>
  </si>
  <si>
    <t>0830499990</t>
  </si>
  <si>
    <t xml:space="preserve">            Выявление, продвижение и поддержка активности молодежи и ее достижений в различных сферах деятельности, в том числе по волонтерскому движению</t>
  </si>
  <si>
    <t>0830500000</t>
  </si>
  <si>
    <t>0830599990</t>
  </si>
  <si>
    <t xml:space="preserve">            Развитие инфраструктуры учреждений по работе с молодежью</t>
  </si>
  <si>
    <t>0830700000</t>
  </si>
  <si>
    <t xml:space="preserve">              Обеспечение деятельности муниципального автономного учреждения "Молодежный центр "Юность"</t>
  </si>
  <si>
    <t>0830701080</t>
  </si>
  <si>
    <t>0830772300</t>
  </si>
  <si>
    <t xml:space="preserve">          Подпрограмма "Патриотическое воспитание населения Валдайского муниципального района"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</si>
  <si>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0840000000</t>
  </si>
  <si>
    <t xml:space="preserve">              Реализация прочих мероприятий подпрограммы "Патриотическое воспитание населения Валдайского муниципального района"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</si>
  <si>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 xml:space="preserve">            Организация работы по увековечению памяти погибших при защите Отечества на территории муниципального района и использованию поисковой работы в вопросах патриотического воспитания</t>
  </si>
  <si>
    <t>0840400000</t>
  </si>
  <si>
    <t>0840499990</t>
  </si>
  <si>
    <t xml:space="preserve">      Другие вопросы в области образования</t>
  </si>
  <si>
    <t>0709</t>
  </si>
  <si>
    <t>0860301000</t>
  </si>
  <si>
    <t xml:space="preserve">              Учреждение по финансовому, методическому и хозяйственному обеспечению муниципальной системы образования</t>
  </si>
  <si>
    <t>0860301090</t>
  </si>
  <si>
    <t xml:space="preserve">              Субвенция бюджетам муниципальных районов и городского округа на возмещение затрат по содержанию штатных единиц, осуществляющих переданные отдельные государственные полномочия области в рамках государственной программы Новгородской области "Управление государственными финансами Новгородской области на 2014-2020 годы"</t>
  </si>
  <si>
    <t>0860370280</t>
  </si>
  <si>
    <t>0860372300</t>
  </si>
  <si>
    <t xml:space="preserve">    СОЦИАЛЬНАЯ ПОЛИТИКА</t>
  </si>
  <si>
    <t>1000</t>
  </si>
  <si>
    <t xml:space="preserve">      Охрана семьи и детства</t>
  </si>
  <si>
    <t>1004</t>
  </si>
  <si>
    <t xml:space="preserve">          Подпрограмма "Социальная адаптация детей-сирот и детей, оставшихся без попечения родителей, а также лиц из числа детей-сирот и детей, оставшихся без попечения родителей"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</si>
  <si>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0850000000</t>
  </si>
  <si>
    <t xml:space="preserve">            Ресурсное и материально-техническое обеспечение процесса социализации детей-сирот, а также лиц из числа детей-сирот</t>
  </si>
  <si>
    <t>0850100000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</si>
</sst>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b/>
      <sz val="11"/>
      <name val="Calibri"/>
      <family val="2"/>
    </font>
    <font>
      <b/>
      <sz val="10"/>
      <name val="Arial Cyr"/>
      <charset val="204"/>
    </font>
    <font>
      <b/>
      <sz val="12"/>
      <name val="Arial Cyr"/>
      <charset val="204"/>
    </font>
    <font>
      <b/>
      <sz val="11"/>
      <name val="Calibri"/>
      <family val="2"/>
      <charset val="204"/>
    </font>
    <font>
      <sz val="10"/>
      <name val="Arial Cyr"/>
      <family val="2"/>
    </font>
    <font>
      <sz val="11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0"/>
      <name val="Arial CYR"/>
      <family val="2"/>
    </font>
    <font>
      <sz val="11"/>
      <name val="Calibri"/>
      <family val="2"/>
    </font>
    <font>
      <sz val="12"/>
      <name val="Calibri"/>
      <family val="2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2" fillId="2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2" fillId="0" borderId="0">
      <alignment horizontal="right"/>
    </xf>
    <xf numFmtId="0" fontId="12" fillId="2" borderId="14"/>
    <xf numFmtId="0" fontId="12" fillId="0" borderId="15">
      <alignment horizontal="center" vertical="center" wrapText="1"/>
    </xf>
    <xf numFmtId="0" fontId="12" fillId="2" borderId="16"/>
    <xf numFmtId="0" fontId="12" fillId="2" borderId="0">
      <alignment shrinkToFit="1"/>
    </xf>
    <xf numFmtId="0" fontId="14" fillId="0" borderId="16">
      <alignment horizontal="right"/>
    </xf>
    <xf numFmtId="4" fontId="14" fillId="3" borderId="16">
      <alignment horizontal="right" vertical="top" shrinkToFit="1"/>
    </xf>
    <xf numFmtId="4" fontId="14" fillId="4" borderId="16">
      <alignment horizontal="right" vertical="top" shrinkToFit="1"/>
    </xf>
    <xf numFmtId="0" fontId="12" fillId="0" borderId="0">
      <alignment horizontal="left" wrapText="1"/>
    </xf>
    <xf numFmtId="0" fontId="14" fillId="0" borderId="15">
      <alignment vertical="top" wrapText="1"/>
    </xf>
    <xf numFmtId="49" fontId="12" fillId="0" borderId="15">
      <alignment horizontal="center" vertical="top" shrinkToFit="1"/>
    </xf>
    <xf numFmtId="4" fontId="14" fillId="3" borderId="15">
      <alignment horizontal="right" vertical="top" shrinkToFit="1"/>
    </xf>
    <xf numFmtId="4" fontId="14" fillId="4" borderId="15">
      <alignment horizontal="right" vertical="top" shrinkToFit="1"/>
    </xf>
    <xf numFmtId="0" fontId="12" fillId="2" borderId="17"/>
    <xf numFmtId="0" fontId="12" fillId="2" borderId="17">
      <alignment horizontal="center"/>
    </xf>
    <xf numFmtId="4" fontId="14" fillId="0" borderId="15">
      <alignment horizontal="right" vertical="top" shrinkToFit="1"/>
    </xf>
    <xf numFmtId="49" fontId="12" fillId="0" borderId="15">
      <alignment horizontal="left" vertical="top" wrapText="1" indent="2"/>
    </xf>
    <xf numFmtId="4" fontId="12" fillId="0" borderId="15">
      <alignment horizontal="right" vertical="top" shrinkToFit="1"/>
    </xf>
    <xf numFmtId="0" fontId="12" fillId="2" borderId="17">
      <alignment shrinkToFit="1"/>
    </xf>
    <xf numFmtId="0" fontId="12" fillId="2" borderId="16">
      <alignment horizontal="center"/>
    </xf>
  </cellStyleXfs>
  <cellXfs count="48">
    <xf numFmtId="0" fontId="0" fillId="0" borderId="0" xfId="0"/>
    <xf numFmtId="0" fontId="1" fillId="0" borderId="0" xfId="0" applyFont="1" applyFill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ont="1" applyFill="1" applyAlignment="1" applyProtection="1">
      <alignment vertical="top"/>
      <protection locked="0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 applyProtection="1">
      <alignment horizontal="right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/>
    <xf numFmtId="0" fontId="8" fillId="0" borderId="4" xfId="0" applyFont="1" applyFill="1" applyBorder="1" applyAlignment="1">
      <alignment horizontal="right"/>
    </xf>
    <xf numFmtId="0" fontId="5" fillId="0" borderId="15" xfId="19" applyNumberFormat="1" applyFont="1" applyFill="1" applyAlignment="1" applyProtection="1">
      <alignment vertical="top" wrapText="1"/>
    </xf>
    <xf numFmtId="49" fontId="5" fillId="0" borderId="15" xfId="20" applyNumberFormat="1" applyFont="1" applyFill="1" applyAlignment="1" applyProtection="1">
      <alignment horizontal="center" vertical="center" shrinkToFit="1"/>
    </xf>
    <xf numFmtId="4" fontId="5" fillId="0" borderId="15" xfId="20" applyNumberFormat="1" applyFont="1" applyFill="1" applyAlignment="1" applyProtection="1">
      <alignment horizontal="right" vertical="center" shrinkToFit="1"/>
    </xf>
    <xf numFmtId="4" fontId="5" fillId="0" borderId="15" xfId="21" applyNumberFormat="1" applyFont="1" applyFill="1" applyAlignment="1" applyProtection="1">
      <alignment horizontal="right" vertical="center" shrinkToFit="1"/>
    </xf>
    <xf numFmtId="0" fontId="5" fillId="0" borderId="0" xfId="8" applyNumberFormat="1" applyFont="1" applyFill="1" applyAlignment="1" applyProtection="1">
      <alignment vertical="top"/>
    </xf>
    <xf numFmtId="0" fontId="5" fillId="0" borderId="0" xfId="8" applyNumberFormat="1" applyFont="1" applyFill="1" applyProtection="1"/>
    <xf numFmtId="0" fontId="5" fillId="0" borderId="0" xfId="8" applyNumberFormat="1" applyFont="1" applyFill="1" applyAlignment="1" applyProtection="1">
      <alignment horizontal="right"/>
    </xf>
    <xf numFmtId="4" fontId="9" fillId="0" borderId="2" xfId="0" applyNumberFormat="1" applyFont="1" applyFill="1" applyBorder="1" applyAlignment="1" applyProtection="1">
      <alignment horizontal="right"/>
    </xf>
    <xf numFmtId="4" fontId="0" fillId="0" borderId="0" xfId="0" applyNumberFormat="1" applyFont="1" applyFill="1" applyAlignment="1" applyProtection="1">
      <alignment horizontal="right"/>
      <protection locked="0"/>
    </xf>
    <xf numFmtId="4" fontId="5" fillId="0" borderId="5" xfId="20" applyNumberFormat="1" applyFont="1" applyFill="1" applyBorder="1" applyAlignment="1" applyProtection="1">
      <alignment horizontal="right" vertical="center" shrinkToFit="1"/>
    </xf>
    <xf numFmtId="49" fontId="5" fillId="0" borderId="6" xfId="20" applyNumberFormat="1" applyFont="1" applyFill="1" applyBorder="1" applyAlignment="1" applyProtection="1">
      <alignment horizontal="center" vertical="center" shrinkToFit="1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4" fontId="5" fillId="0" borderId="7" xfId="20" applyNumberFormat="1" applyFont="1" applyFill="1" applyBorder="1" applyAlignment="1" applyProtection="1">
      <alignment horizontal="right" vertical="center" shrinkToFit="1"/>
    </xf>
    <xf numFmtId="4" fontId="8" fillId="0" borderId="15" xfId="20" applyNumberFormat="1" applyFont="1" applyFill="1" applyAlignment="1" applyProtection="1">
      <alignment horizontal="right" vertical="center" shrinkToFit="1"/>
    </xf>
    <xf numFmtId="4" fontId="8" fillId="0" borderId="15" xfId="21" applyNumberFormat="1" applyFont="1" applyFill="1" applyAlignment="1" applyProtection="1">
      <alignment horizontal="right" vertical="center" shrinkToFit="1"/>
    </xf>
    <xf numFmtId="0" fontId="9" fillId="0" borderId="15" xfId="19" applyNumberFormat="1" applyFont="1" applyFill="1" applyAlignment="1" applyProtection="1">
      <alignment vertical="top" wrapText="1"/>
    </xf>
    <xf numFmtId="49" fontId="9" fillId="0" borderId="7" xfId="20" applyNumberFormat="1" applyFont="1" applyFill="1" applyBorder="1" applyAlignment="1" applyProtection="1">
      <alignment horizontal="center" vertical="center" shrinkToFit="1"/>
    </xf>
    <xf numFmtId="4" fontId="9" fillId="0" borderId="7" xfId="20" applyNumberFormat="1" applyFont="1" applyFill="1" applyBorder="1" applyAlignment="1" applyProtection="1">
      <alignment horizontal="right" vertical="center" shrinkToFit="1"/>
    </xf>
    <xf numFmtId="49" fontId="9" fillId="0" borderId="15" xfId="20" applyNumberFormat="1" applyFont="1" applyFill="1" applyAlignment="1" applyProtection="1">
      <alignment horizontal="center" vertical="center" shrinkToFit="1"/>
    </xf>
    <xf numFmtId="4" fontId="9" fillId="0" borderId="15" xfId="20" applyNumberFormat="1" applyFont="1" applyFill="1" applyAlignment="1" applyProtection="1">
      <alignment horizontal="right" vertical="center" shrinkToFit="1"/>
    </xf>
    <xf numFmtId="0" fontId="5" fillId="0" borderId="15" xfId="19" applyNumberFormat="1" applyFont="1" applyFill="1" applyAlignment="1" applyProtection="1">
      <alignment vertic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9" fillId="0" borderId="2" xfId="0" applyNumberFormat="1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horizontal="center"/>
      <protection locked="0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H560"/>
  <sheetViews>
    <sheetView showGridLines="0" tabSelected="1" zoomScaleNormal="100" workbookViewId="0">
      <selection activeCell="A3" sqref="A3"/>
    </sheetView>
  </sheetViews>
  <sheetFormatPr defaultColWidth="9.1796875" defaultRowHeight="14.5" outlineLevelRow="7" x14ac:dyDescent="0.35"/>
  <cols>
    <col min="1" max="1" width="75.81640625" style="6" customWidth="1"/>
    <col min="2" max="3" width="7.7265625" style="2" customWidth="1"/>
    <col min="4" max="4" width="11.54296875" style="2" customWidth="1"/>
    <col min="5" max="5" width="7.7265625" style="2" customWidth="1"/>
    <col min="6" max="6" width="14.54296875" style="9" customWidth="1"/>
    <col min="7" max="7" width="14.1796875" style="9" customWidth="1"/>
    <col min="8" max="8" width="13.54296875" style="9" customWidth="1"/>
    <col min="9" max="16384" width="9.1796875" style="2"/>
  </cols>
  <sheetData>
    <row r="1" spans="1:8" x14ac:dyDescent="0.35">
      <c r="F1" s="38" t="s">
        <v>258</v>
      </c>
      <c r="G1" s="38"/>
      <c r="H1" s="38"/>
    </row>
    <row r="2" spans="1:8" x14ac:dyDescent="0.35">
      <c r="A2" s="7"/>
      <c r="B2" s="4"/>
      <c r="D2" s="3"/>
      <c r="E2" s="4"/>
      <c r="F2" s="36" t="s">
        <v>253</v>
      </c>
      <c r="G2" s="36"/>
      <c r="H2" s="36"/>
    </row>
    <row r="3" spans="1:8" x14ac:dyDescent="0.35">
      <c r="A3" s="7"/>
      <c r="B3" s="4"/>
      <c r="D3" s="3"/>
      <c r="E3" s="4"/>
      <c r="F3" s="36" t="s">
        <v>254</v>
      </c>
      <c r="G3" s="36"/>
      <c r="H3" s="36"/>
    </row>
    <row r="4" spans="1:8" x14ac:dyDescent="0.35">
      <c r="A4" s="7"/>
      <c r="B4" s="4"/>
      <c r="D4" s="3"/>
      <c r="E4" s="4"/>
      <c r="F4" s="36" t="s">
        <v>255</v>
      </c>
      <c r="G4" s="36"/>
      <c r="H4" s="36"/>
    </row>
    <row r="5" spans="1:8" x14ac:dyDescent="0.35">
      <c r="A5" s="7"/>
      <c r="B5" s="4"/>
      <c r="D5" s="3"/>
      <c r="E5" s="4"/>
      <c r="F5" s="36" t="s">
        <v>259</v>
      </c>
      <c r="G5" s="36"/>
      <c r="H5" s="36"/>
    </row>
    <row r="6" spans="1:8" x14ac:dyDescent="0.35">
      <c r="A6" s="7"/>
      <c r="B6" s="4"/>
      <c r="D6" s="3"/>
      <c r="E6" s="4"/>
      <c r="F6" s="36" t="s">
        <v>260</v>
      </c>
      <c r="G6" s="36"/>
      <c r="H6" s="36"/>
    </row>
    <row r="7" spans="1:8" ht="15.5" x14ac:dyDescent="0.35">
      <c r="A7" s="7"/>
      <c r="B7" s="4"/>
      <c r="D7" s="3"/>
      <c r="E7" s="4"/>
      <c r="F7" s="46" t="s">
        <v>373</v>
      </c>
      <c r="G7" s="47"/>
      <c r="H7" s="47"/>
    </row>
    <row r="8" spans="1:8" x14ac:dyDescent="0.35">
      <c r="A8" s="7"/>
      <c r="B8" s="4"/>
      <c r="C8" s="4"/>
      <c r="D8" s="3"/>
      <c r="E8" s="4"/>
      <c r="F8" s="8"/>
      <c r="G8" s="8"/>
      <c r="H8" s="8"/>
    </row>
    <row r="9" spans="1:8" x14ac:dyDescent="0.35">
      <c r="A9" s="7"/>
      <c r="B9" s="4"/>
      <c r="C9" s="4"/>
      <c r="D9" s="4"/>
      <c r="E9" s="4"/>
      <c r="F9" s="8"/>
      <c r="G9" s="8"/>
      <c r="H9" s="8"/>
    </row>
    <row r="10" spans="1:8" x14ac:dyDescent="0.35">
      <c r="A10" s="7"/>
      <c r="B10" s="4"/>
      <c r="C10" s="4"/>
      <c r="D10" s="4"/>
      <c r="E10" s="4"/>
      <c r="F10" s="8"/>
      <c r="G10" s="8"/>
      <c r="H10" s="8"/>
    </row>
    <row r="11" spans="1:8" x14ac:dyDescent="0.35">
      <c r="A11" s="7"/>
      <c r="B11" s="4"/>
      <c r="C11" s="4"/>
      <c r="D11" s="4"/>
      <c r="E11" s="4"/>
      <c r="F11" s="8"/>
      <c r="G11" s="8"/>
      <c r="H11" s="8"/>
    </row>
    <row r="12" spans="1:8" ht="15.5" x14ac:dyDescent="0.35">
      <c r="A12" s="34" t="s">
        <v>350</v>
      </c>
      <c r="B12" s="34"/>
      <c r="C12" s="34"/>
      <c r="D12" s="34"/>
      <c r="E12" s="34"/>
      <c r="F12" s="34"/>
      <c r="G12" s="34"/>
      <c r="H12" s="34"/>
    </row>
    <row r="13" spans="1:8" ht="15.5" x14ac:dyDescent="0.35">
      <c r="A13" s="35"/>
      <c r="B13" s="35"/>
      <c r="C13" s="35"/>
      <c r="D13" s="35"/>
      <c r="E13" s="35"/>
      <c r="F13" s="35"/>
      <c r="G13" s="35"/>
      <c r="H13" s="35"/>
    </row>
    <row r="14" spans="1:8" x14ac:dyDescent="0.35">
      <c r="A14" s="10"/>
      <c r="B14" s="11"/>
      <c r="C14" s="11"/>
      <c r="D14" s="11"/>
      <c r="E14" s="11"/>
      <c r="F14" s="12"/>
      <c r="G14" s="12"/>
      <c r="H14" s="12" t="s">
        <v>256</v>
      </c>
    </row>
    <row r="15" spans="1:8" x14ac:dyDescent="0.35">
      <c r="A15" s="39" t="s">
        <v>257</v>
      </c>
      <c r="B15" s="41" t="s">
        <v>374</v>
      </c>
      <c r="C15" s="41" t="s">
        <v>375</v>
      </c>
      <c r="D15" s="41" t="s">
        <v>376</v>
      </c>
      <c r="E15" s="41" t="s">
        <v>377</v>
      </c>
      <c r="F15" s="43" t="s">
        <v>261</v>
      </c>
      <c r="G15" s="44"/>
      <c r="H15" s="45"/>
    </row>
    <row r="16" spans="1:8" x14ac:dyDescent="0.35">
      <c r="A16" s="40"/>
      <c r="B16" s="42"/>
      <c r="C16" s="42"/>
      <c r="D16" s="42"/>
      <c r="E16" s="42"/>
      <c r="F16" s="5" t="s">
        <v>262</v>
      </c>
      <c r="G16" s="5" t="s">
        <v>263</v>
      </c>
      <c r="H16" s="5" t="s">
        <v>264</v>
      </c>
    </row>
    <row r="17" spans="1:8" s="1" customFormat="1" ht="26" x14ac:dyDescent="0.35">
      <c r="A17" s="28" t="s">
        <v>378</v>
      </c>
      <c r="B17" s="29" t="s">
        <v>379</v>
      </c>
      <c r="C17" s="29" t="s">
        <v>380</v>
      </c>
      <c r="D17" s="29" t="s">
        <v>381</v>
      </c>
      <c r="E17" s="29" t="s">
        <v>382</v>
      </c>
      <c r="F17" s="30">
        <f>F18+F33</f>
        <v>50165700</v>
      </c>
      <c r="G17" s="30">
        <f>G18+G33</f>
        <v>50185700</v>
      </c>
      <c r="H17" s="30">
        <f>H18+H33</f>
        <v>50185700</v>
      </c>
    </row>
    <row r="18" spans="1:8" outlineLevel="1" x14ac:dyDescent="0.35">
      <c r="A18" s="13" t="s">
        <v>383</v>
      </c>
      <c r="B18" s="14" t="s">
        <v>379</v>
      </c>
      <c r="C18" s="14" t="s">
        <v>384</v>
      </c>
      <c r="D18" s="14" t="s">
        <v>381</v>
      </c>
      <c r="E18" s="14" t="s">
        <v>382</v>
      </c>
      <c r="F18" s="15">
        <f t="shared" ref="F18:H20" si="0">F19</f>
        <v>9934700</v>
      </c>
      <c r="G18" s="15">
        <f t="shared" si="0"/>
        <v>9954700</v>
      </c>
      <c r="H18" s="15">
        <f t="shared" si="0"/>
        <v>9954700</v>
      </c>
    </row>
    <row r="19" spans="1:8" outlineLevel="2" x14ac:dyDescent="0.35">
      <c r="A19" s="13" t="s">
        <v>266</v>
      </c>
      <c r="B19" s="14" t="s">
        <v>379</v>
      </c>
      <c r="C19" s="14" t="s">
        <v>265</v>
      </c>
      <c r="D19" s="14" t="s">
        <v>381</v>
      </c>
      <c r="E19" s="14" t="s">
        <v>382</v>
      </c>
      <c r="F19" s="15">
        <f t="shared" si="0"/>
        <v>9934700</v>
      </c>
      <c r="G19" s="15">
        <f t="shared" si="0"/>
        <v>9954700</v>
      </c>
      <c r="H19" s="15">
        <f t="shared" si="0"/>
        <v>9954700</v>
      </c>
    </row>
    <row r="20" spans="1:8" ht="25" outlineLevel="3" x14ac:dyDescent="0.35">
      <c r="A20" s="13" t="s">
        <v>272</v>
      </c>
      <c r="B20" s="14" t="s">
        <v>379</v>
      </c>
      <c r="C20" s="14" t="s">
        <v>265</v>
      </c>
      <c r="D20" s="14" t="s">
        <v>387</v>
      </c>
      <c r="E20" s="14" t="s">
        <v>382</v>
      </c>
      <c r="F20" s="15">
        <f t="shared" si="0"/>
        <v>9934700</v>
      </c>
      <c r="G20" s="15">
        <f t="shared" si="0"/>
        <v>9954700</v>
      </c>
      <c r="H20" s="15">
        <f t="shared" si="0"/>
        <v>9954700</v>
      </c>
    </row>
    <row r="21" spans="1:8" ht="37.5" outlineLevel="4" x14ac:dyDescent="0.35">
      <c r="A21" s="13" t="s">
        <v>273</v>
      </c>
      <c r="B21" s="14" t="s">
        <v>379</v>
      </c>
      <c r="C21" s="14" t="s">
        <v>265</v>
      </c>
      <c r="D21" s="14" t="s">
        <v>388</v>
      </c>
      <c r="E21" s="14" t="s">
        <v>382</v>
      </c>
      <c r="F21" s="15">
        <f>F22+F25+F28</f>
        <v>9934700</v>
      </c>
      <c r="G21" s="15">
        <f>G22+G25+G28</f>
        <v>9954700</v>
      </c>
      <c r="H21" s="15">
        <f>H22+H25+H28</f>
        <v>9954700</v>
      </c>
    </row>
    <row r="22" spans="1:8" ht="37.5" outlineLevel="5" x14ac:dyDescent="0.35">
      <c r="A22" s="13" t="s">
        <v>389</v>
      </c>
      <c r="B22" s="14" t="s">
        <v>379</v>
      </c>
      <c r="C22" s="14" t="s">
        <v>265</v>
      </c>
      <c r="D22" s="14" t="s">
        <v>390</v>
      </c>
      <c r="E22" s="14" t="s">
        <v>382</v>
      </c>
      <c r="F22" s="15">
        <f t="shared" ref="F22:H23" si="1">F23</f>
        <v>7200</v>
      </c>
      <c r="G22" s="15">
        <f t="shared" si="1"/>
        <v>7200</v>
      </c>
      <c r="H22" s="15">
        <f t="shared" si="1"/>
        <v>7200</v>
      </c>
    </row>
    <row r="23" spans="1:8" ht="25" outlineLevel="6" x14ac:dyDescent="0.35">
      <c r="A23" s="13" t="s">
        <v>391</v>
      </c>
      <c r="B23" s="14" t="s">
        <v>379</v>
      </c>
      <c r="C23" s="14" t="s">
        <v>265</v>
      </c>
      <c r="D23" s="14" t="s">
        <v>392</v>
      </c>
      <c r="E23" s="14" t="s">
        <v>382</v>
      </c>
      <c r="F23" s="15">
        <f t="shared" si="1"/>
        <v>7200</v>
      </c>
      <c r="G23" s="15">
        <f t="shared" si="1"/>
        <v>7200</v>
      </c>
      <c r="H23" s="15">
        <f t="shared" si="1"/>
        <v>7200</v>
      </c>
    </row>
    <row r="24" spans="1:8" ht="37.5" outlineLevel="7" x14ac:dyDescent="0.35">
      <c r="A24" s="13" t="s">
        <v>393</v>
      </c>
      <c r="B24" s="14" t="s">
        <v>379</v>
      </c>
      <c r="C24" s="14" t="s">
        <v>265</v>
      </c>
      <c r="D24" s="14" t="s">
        <v>392</v>
      </c>
      <c r="E24" s="14" t="s">
        <v>394</v>
      </c>
      <c r="F24" s="15">
        <v>7200</v>
      </c>
      <c r="G24" s="15">
        <v>7200</v>
      </c>
      <c r="H24" s="16">
        <v>7200</v>
      </c>
    </row>
    <row r="25" spans="1:8" ht="25" outlineLevel="5" x14ac:dyDescent="0.35">
      <c r="A25" s="13" t="s">
        <v>411</v>
      </c>
      <c r="B25" s="14" t="s">
        <v>379</v>
      </c>
      <c r="C25" s="14" t="s">
        <v>265</v>
      </c>
      <c r="D25" s="14" t="s">
        <v>412</v>
      </c>
      <c r="E25" s="14" t="s">
        <v>382</v>
      </c>
      <c r="F25" s="15">
        <f t="shared" ref="F25:H26" si="2">F26</f>
        <v>5000</v>
      </c>
      <c r="G25" s="15">
        <f t="shared" si="2"/>
        <v>25000</v>
      </c>
      <c r="H25" s="15">
        <f t="shared" si="2"/>
        <v>25000</v>
      </c>
    </row>
    <row r="26" spans="1:8" ht="75" outlineLevel="6" x14ac:dyDescent="0.35">
      <c r="A26" s="13" t="s">
        <v>413</v>
      </c>
      <c r="B26" s="14" t="s">
        <v>379</v>
      </c>
      <c r="C26" s="14" t="s">
        <v>265</v>
      </c>
      <c r="D26" s="14" t="s">
        <v>414</v>
      </c>
      <c r="E26" s="14" t="s">
        <v>382</v>
      </c>
      <c r="F26" s="15">
        <f t="shared" si="2"/>
        <v>5000</v>
      </c>
      <c r="G26" s="15">
        <f t="shared" si="2"/>
        <v>25000</v>
      </c>
      <c r="H26" s="15">
        <f t="shared" si="2"/>
        <v>25000</v>
      </c>
    </row>
    <row r="27" spans="1:8" outlineLevel="7" x14ac:dyDescent="0.35">
      <c r="A27" s="13" t="s">
        <v>395</v>
      </c>
      <c r="B27" s="14" t="s">
        <v>379</v>
      </c>
      <c r="C27" s="14" t="s">
        <v>265</v>
      </c>
      <c r="D27" s="14" t="s">
        <v>414</v>
      </c>
      <c r="E27" s="14" t="s">
        <v>396</v>
      </c>
      <c r="F27" s="26">
        <v>5000</v>
      </c>
      <c r="G27" s="26">
        <v>25000</v>
      </c>
      <c r="H27" s="27">
        <v>25000</v>
      </c>
    </row>
    <row r="28" spans="1:8" ht="37.5" outlineLevel="5" x14ac:dyDescent="0.35">
      <c r="A28" s="13" t="s">
        <v>397</v>
      </c>
      <c r="B28" s="14" t="s">
        <v>379</v>
      </c>
      <c r="C28" s="14" t="s">
        <v>265</v>
      </c>
      <c r="D28" s="14" t="s">
        <v>398</v>
      </c>
      <c r="E28" s="14" t="s">
        <v>382</v>
      </c>
      <c r="F28" s="15">
        <f>F29+F31</f>
        <v>9922500</v>
      </c>
      <c r="G28" s="15">
        <f>G29+G31</f>
        <v>9922500</v>
      </c>
      <c r="H28" s="15">
        <f>H29+H31</f>
        <v>9922500</v>
      </c>
    </row>
    <row r="29" spans="1:8" ht="25" outlineLevel="6" x14ac:dyDescent="0.35">
      <c r="A29" s="13" t="s">
        <v>391</v>
      </c>
      <c r="B29" s="14" t="s">
        <v>379</v>
      </c>
      <c r="C29" s="14" t="s">
        <v>265</v>
      </c>
      <c r="D29" s="14" t="s">
        <v>399</v>
      </c>
      <c r="E29" s="14" t="s">
        <v>382</v>
      </c>
      <c r="F29" s="15">
        <f>F30</f>
        <v>9398700</v>
      </c>
      <c r="G29" s="15">
        <f>G30</f>
        <v>9398700</v>
      </c>
      <c r="H29" s="15">
        <f>H30</f>
        <v>9398700</v>
      </c>
    </row>
    <row r="30" spans="1:8" ht="37.5" outlineLevel="7" x14ac:dyDescent="0.35">
      <c r="A30" s="13" t="s">
        <v>393</v>
      </c>
      <c r="B30" s="14" t="s">
        <v>379</v>
      </c>
      <c r="C30" s="14" t="s">
        <v>265</v>
      </c>
      <c r="D30" s="14" t="s">
        <v>399</v>
      </c>
      <c r="E30" s="14" t="s">
        <v>394</v>
      </c>
      <c r="F30" s="15">
        <v>9398700</v>
      </c>
      <c r="G30" s="15">
        <v>9398700</v>
      </c>
      <c r="H30" s="16">
        <v>9398700</v>
      </c>
    </row>
    <row r="31" spans="1:8" ht="50" outlineLevel="6" x14ac:dyDescent="0.35">
      <c r="A31" s="13" t="s">
        <v>400</v>
      </c>
      <c r="B31" s="14" t="s">
        <v>379</v>
      </c>
      <c r="C31" s="14" t="s">
        <v>265</v>
      </c>
      <c r="D31" s="14" t="s">
        <v>401</v>
      </c>
      <c r="E31" s="14" t="s">
        <v>382</v>
      </c>
      <c r="F31" s="15">
        <f>F32</f>
        <v>523800</v>
      </c>
      <c r="G31" s="15">
        <f>G32</f>
        <v>523800</v>
      </c>
      <c r="H31" s="15">
        <f>H32</f>
        <v>523800</v>
      </c>
    </row>
    <row r="32" spans="1:8" ht="37.5" outlineLevel="7" x14ac:dyDescent="0.35">
      <c r="A32" s="13" t="s">
        <v>393</v>
      </c>
      <c r="B32" s="14" t="s">
        <v>379</v>
      </c>
      <c r="C32" s="14" t="s">
        <v>265</v>
      </c>
      <c r="D32" s="14" t="s">
        <v>401</v>
      </c>
      <c r="E32" s="14" t="s">
        <v>394</v>
      </c>
      <c r="F32" s="15">
        <v>523800</v>
      </c>
      <c r="G32" s="15">
        <v>523800</v>
      </c>
      <c r="H32" s="16">
        <v>523800</v>
      </c>
    </row>
    <row r="33" spans="1:8" outlineLevel="1" x14ac:dyDescent="0.35">
      <c r="A33" s="13" t="s">
        <v>402</v>
      </c>
      <c r="B33" s="14" t="s">
        <v>379</v>
      </c>
      <c r="C33" s="14" t="s">
        <v>403</v>
      </c>
      <c r="D33" s="14" t="s">
        <v>381</v>
      </c>
      <c r="E33" s="14" t="s">
        <v>382</v>
      </c>
      <c r="F33" s="15">
        <f>F34+F53</f>
        <v>40231000</v>
      </c>
      <c r="G33" s="15">
        <f>G34+G53</f>
        <v>40231000</v>
      </c>
      <c r="H33" s="15">
        <f>H34+H53</f>
        <v>40231000</v>
      </c>
    </row>
    <row r="34" spans="1:8" outlineLevel="2" x14ac:dyDescent="0.35">
      <c r="A34" s="13" t="s">
        <v>404</v>
      </c>
      <c r="B34" s="14" t="s">
        <v>379</v>
      </c>
      <c r="C34" s="14" t="s">
        <v>405</v>
      </c>
      <c r="D34" s="14" t="s">
        <v>381</v>
      </c>
      <c r="E34" s="14" t="s">
        <v>382</v>
      </c>
      <c r="F34" s="15">
        <f>F35+F49</f>
        <v>38221000</v>
      </c>
      <c r="G34" s="15">
        <f>G35+G49</f>
        <v>38221000</v>
      </c>
      <c r="H34" s="15">
        <f>H35+H49</f>
        <v>38221000</v>
      </c>
    </row>
    <row r="35" spans="1:8" ht="25" outlineLevel="3" x14ac:dyDescent="0.35">
      <c r="A35" s="13" t="s">
        <v>272</v>
      </c>
      <c r="B35" s="14" t="s">
        <v>379</v>
      </c>
      <c r="C35" s="14" t="s">
        <v>405</v>
      </c>
      <c r="D35" s="14" t="s">
        <v>387</v>
      </c>
      <c r="E35" s="14" t="s">
        <v>382</v>
      </c>
      <c r="F35" s="15">
        <f>F36</f>
        <v>38216900</v>
      </c>
      <c r="G35" s="15">
        <f>G36</f>
        <v>38216900</v>
      </c>
      <c r="H35" s="15">
        <f>H36</f>
        <v>38216900</v>
      </c>
    </row>
    <row r="36" spans="1:8" ht="37.5" outlineLevel="4" x14ac:dyDescent="0.35">
      <c r="A36" s="13" t="s">
        <v>273</v>
      </c>
      <c r="B36" s="14" t="s">
        <v>379</v>
      </c>
      <c r="C36" s="14" t="s">
        <v>405</v>
      </c>
      <c r="D36" s="14" t="s">
        <v>388</v>
      </c>
      <c r="E36" s="14" t="s">
        <v>382</v>
      </c>
      <c r="F36" s="15">
        <f>F37+F42</f>
        <v>38216900</v>
      </c>
      <c r="G36" s="15">
        <f>G37+G42</f>
        <v>38216900</v>
      </c>
      <c r="H36" s="15">
        <f>H37+H42</f>
        <v>38216900</v>
      </c>
    </row>
    <row r="37" spans="1:8" ht="37.5" outlineLevel="5" x14ac:dyDescent="0.35">
      <c r="A37" s="13" t="s">
        <v>406</v>
      </c>
      <c r="B37" s="14" t="s">
        <v>379</v>
      </c>
      <c r="C37" s="14" t="s">
        <v>405</v>
      </c>
      <c r="D37" s="14" t="s">
        <v>407</v>
      </c>
      <c r="E37" s="14" t="s">
        <v>382</v>
      </c>
      <c r="F37" s="15">
        <f>F38+F40</f>
        <v>322000</v>
      </c>
      <c r="G37" s="15">
        <f>G38+G40</f>
        <v>322000</v>
      </c>
      <c r="H37" s="15">
        <f>H38+H40</f>
        <v>322000</v>
      </c>
    </row>
    <row r="38" spans="1:8" outlineLevel="6" x14ac:dyDescent="0.35">
      <c r="A38" s="13" t="s">
        <v>408</v>
      </c>
      <c r="B38" s="14" t="s">
        <v>379</v>
      </c>
      <c r="C38" s="14" t="s">
        <v>405</v>
      </c>
      <c r="D38" s="14" t="s">
        <v>409</v>
      </c>
      <c r="E38" s="14" t="s">
        <v>382</v>
      </c>
      <c r="F38" s="15">
        <f>F39</f>
        <v>135000</v>
      </c>
      <c r="G38" s="15">
        <f>G39</f>
        <v>135000</v>
      </c>
      <c r="H38" s="15">
        <f>H39</f>
        <v>135000</v>
      </c>
    </row>
    <row r="39" spans="1:8" ht="37.5" outlineLevel="7" x14ac:dyDescent="0.35">
      <c r="A39" s="13" t="s">
        <v>393</v>
      </c>
      <c r="B39" s="14" t="s">
        <v>379</v>
      </c>
      <c r="C39" s="14" t="s">
        <v>405</v>
      </c>
      <c r="D39" s="14" t="s">
        <v>409</v>
      </c>
      <c r="E39" s="14" t="s">
        <v>394</v>
      </c>
      <c r="F39" s="15">
        <v>135000</v>
      </c>
      <c r="G39" s="15">
        <v>135000</v>
      </c>
      <c r="H39" s="16">
        <v>135000</v>
      </c>
    </row>
    <row r="40" spans="1:8" ht="37.5" outlineLevel="6" x14ac:dyDescent="0.35">
      <c r="A40" s="13" t="s">
        <v>275</v>
      </c>
      <c r="B40" s="14" t="s">
        <v>379</v>
      </c>
      <c r="C40" s="14" t="s">
        <v>405</v>
      </c>
      <c r="D40" s="14" t="s">
        <v>410</v>
      </c>
      <c r="E40" s="14" t="s">
        <v>382</v>
      </c>
      <c r="F40" s="15">
        <f>F41</f>
        <v>187000</v>
      </c>
      <c r="G40" s="15">
        <f>G41</f>
        <v>187000</v>
      </c>
      <c r="H40" s="15">
        <f>H41</f>
        <v>187000</v>
      </c>
    </row>
    <row r="41" spans="1:8" ht="37.5" outlineLevel="7" x14ac:dyDescent="0.35">
      <c r="A41" s="13" t="s">
        <v>393</v>
      </c>
      <c r="B41" s="14" t="s">
        <v>379</v>
      </c>
      <c r="C41" s="14" t="s">
        <v>405</v>
      </c>
      <c r="D41" s="14" t="s">
        <v>410</v>
      </c>
      <c r="E41" s="14" t="s">
        <v>394</v>
      </c>
      <c r="F41" s="15">
        <v>187000</v>
      </c>
      <c r="G41" s="15">
        <v>187000</v>
      </c>
      <c r="H41" s="16">
        <v>187000</v>
      </c>
    </row>
    <row r="42" spans="1:8" ht="37.5" outlineLevel="5" x14ac:dyDescent="0.35">
      <c r="A42" s="13" t="s">
        <v>397</v>
      </c>
      <c r="B42" s="14" t="s">
        <v>379</v>
      </c>
      <c r="C42" s="14" t="s">
        <v>405</v>
      </c>
      <c r="D42" s="14" t="s">
        <v>398</v>
      </c>
      <c r="E42" s="14" t="s">
        <v>382</v>
      </c>
      <c r="F42" s="15">
        <f>F43+F45+F47</f>
        <v>37894900</v>
      </c>
      <c r="G42" s="15">
        <f>G43+G45+G47</f>
        <v>37894900</v>
      </c>
      <c r="H42" s="15">
        <f>H43+H45+H47</f>
        <v>37894900</v>
      </c>
    </row>
    <row r="43" spans="1:8" ht="25" outlineLevel="6" x14ac:dyDescent="0.35">
      <c r="A43" s="13" t="s">
        <v>415</v>
      </c>
      <c r="B43" s="14" t="s">
        <v>379</v>
      </c>
      <c r="C43" s="14" t="s">
        <v>405</v>
      </c>
      <c r="D43" s="14" t="s">
        <v>416</v>
      </c>
      <c r="E43" s="14" t="s">
        <v>382</v>
      </c>
      <c r="F43" s="15">
        <f>F44</f>
        <v>21770400</v>
      </c>
      <c r="G43" s="15">
        <f>G44</f>
        <v>21770400</v>
      </c>
      <c r="H43" s="15">
        <f>H44</f>
        <v>21770400</v>
      </c>
    </row>
    <row r="44" spans="1:8" ht="37.5" outlineLevel="7" x14ac:dyDescent="0.35">
      <c r="A44" s="13" t="s">
        <v>393</v>
      </c>
      <c r="B44" s="14" t="s">
        <v>379</v>
      </c>
      <c r="C44" s="14" t="s">
        <v>405</v>
      </c>
      <c r="D44" s="14" t="s">
        <v>416</v>
      </c>
      <c r="E44" s="14" t="s">
        <v>394</v>
      </c>
      <c r="F44" s="15">
        <v>21770400</v>
      </c>
      <c r="G44" s="15">
        <v>21770400</v>
      </c>
      <c r="H44" s="16">
        <v>21770400</v>
      </c>
    </row>
    <row r="45" spans="1:8" outlineLevel="6" x14ac:dyDescent="0.35">
      <c r="A45" s="13" t="s">
        <v>408</v>
      </c>
      <c r="B45" s="14" t="s">
        <v>379</v>
      </c>
      <c r="C45" s="14" t="s">
        <v>405</v>
      </c>
      <c r="D45" s="14" t="s">
        <v>417</v>
      </c>
      <c r="E45" s="14" t="s">
        <v>382</v>
      </c>
      <c r="F45" s="15">
        <f>F46</f>
        <v>10487400</v>
      </c>
      <c r="G45" s="15">
        <f>G46</f>
        <v>10487400</v>
      </c>
      <c r="H45" s="15">
        <f>H46</f>
        <v>10487400</v>
      </c>
    </row>
    <row r="46" spans="1:8" ht="37.5" outlineLevel="7" x14ac:dyDescent="0.35">
      <c r="A46" s="13" t="s">
        <v>393</v>
      </c>
      <c r="B46" s="14" t="s">
        <v>379</v>
      </c>
      <c r="C46" s="14" t="s">
        <v>405</v>
      </c>
      <c r="D46" s="14" t="s">
        <v>417</v>
      </c>
      <c r="E46" s="14" t="s">
        <v>394</v>
      </c>
      <c r="F46" s="15">
        <v>10487400</v>
      </c>
      <c r="G46" s="15">
        <v>10487400</v>
      </c>
      <c r="H46" s="16">
        <v>10487400</v>
      </c>
    </row>
    <row r="47" spans="1:8" ht="50" outlineLevel="6" x14ac:dyDescent="0.35">
      <c r="A47" s="13" t="s">
        <v>400</v>
      </c>
      <c r="B47" s="14" t="s">
        <v>379</v>
      </c>
      <c r="C47" s="14" t="s">
        <v>405</v>
      </c>
      <c r="D47" s="14" t="s">
        <v>401</v>
      </c>
      <c r="E47" s="14" t="s">
        <v>382</v>
      </c>
      <c r="F47" s="15">
        <f>F48</f>
        <v>5637100</v>
      </c>
      <c r="G47" s="15">
        <f>G48</f>
        <v>5637100</v>
      </c>
      <c r="H47" s="15">
        <f>H48</f>
        <v>5637100</v>
      </c>
    </row>
    <row r="48" spans="1:8" ht="37.5" outlineLevel="7" x14ac:dyDescent="0.35">
      <c r="A48" s="13" t="s">
        <v>393</v>
      </c>
      <c r="B48" s="14" t="s">
        <v>379</v>
      </c>
      <c r="C48" s="14" t="s">
        <v>405</v>
      </c>
      <c r="D48" s="14" t="s">
        <v>401</v>
      </c>
      <c r="E48" s="14" t="s">
        <v>394</v>
      </c>
      <c r="F48" s="15">
        <v>5637100</v>
      </c>
      <c r="G48" s="15">
        <v>5637100</v>
      </c>
      <c r="H48" s="16">
        <v>5637100</v>
      </c>
    </row>
    <row r="49" spans="1:8" ht="25" outlineLevel="3" x14ac:dyDescent="0.35">
      <c r="A49" s="13" t="s">
        <v>276</v>
      </c>
      <c r="B49" s="14" t="s">
        <v>379</v>
      </c>
      <c r="C49" s="14" t="s">
        <v>405</v>
      </c>
      <c r="D49" s="14" t="s">
        <v>418</v>
      </c>
      <c r="E49" s="14" t="s">
        <v>382</v>
      </c>
      <c r="F49" s="15">
        <f t="shared" ref="F49:H51" si="3">F50</f>
        <v>4100</v>
      </c>
      <c r="G49" s="15">
        <f t="shared" si="3"/>
        <v>4100</v>
      </c>
      <c r="H49" s="15">
        <f t="shared" si="3"/>
        <v>4100</v>
      </c>
    </row>
    <row r="50" spans="1:8" ht="25" outlineLevel="5" x14ac:dyDescent="0.35">
      <c r="A50" s="13" t="s">
        <v>280</v>
      </c>
      <c r="B50" s="14" t="s">
        <v>379</v>
      </c>
      <c r="C50" s="14" t="s">
        <v>405</v>
      </c>
      <c r="D50" s="14" t="s">
        <v>277</v>
      </c>
      <c r="E50" s="14" t="s">
        <v>382</v>
      </c>
      <c r="F50" s="15">
        <f t="shared" si="3"/>
        <v>4100</v>
      </c>
      <c r="G50" s="15">
        <f t="shared" si="3"/>
        <v>4100</v>
      </c>
      <c r="H50" s="15">
        <f t="shared" si="3"/>
        <v>4100</v>
      </c>
    </row>
    <row r="51" spans="1:8" ht="37.5" outlineLevel="6" x14ac:dyDescent="0.35">
      <c r="A51" s="13" t="s">
        <v>279</v>
      </c>
      <c r="B51" s="14" t="s">
        <v>379</v>
      </c>
      <c r="C51" s="14" t="s">
        <v>405</v>
      </c>
      <c r="D51" s="14" t="s">
        <v>278</v>
      </c>
      <c r="E51" s="14" t="s">
        <v>382</v>
      </c>
      <c r="F51" s="15">
        <f t="shared" si="3"/>
        <v>4100</v>
      </c>
      <c r="G51" s="15">
        <f t="shared" si="3"/>
        <v>4100</v>
      </c>
      <c r="H51" s="15">
        <f t="shared" si="3"/>
        <v>4100</v>
      </c>
    </row>
    <row r="52" spans="1:8" ht="37.5" outlineLevel="7" x14ac:dyDescent="0.35">
      <c r="A52" s="13" t="s">
        <v>393</v>
      </c>
      <c r="B52" s="14" t="s">
        <v>379</v>
      </c>
      <c r="C52" s="14" t="s">
        <v>405</v>
      </c>
      <c r="D52" s="14" t="s">
        <v>278</v>
      </c>
      <c r="E52" s="14" t="s">
        <v>394</v>
      </c>
      <c r="F52" s="15">
        <v>4100</v>
      </c>
      <c r="G52" s="15">
        <v>4100</v>
      </c>
      <c r="H52" s="16">
        <v>4100</v>
      </c>
    </row>
    <row r="53" spans="1:8" outlineLevel="2" x14ac:dyDescent="0.35">
      <c r="A53" s="13" t="s">
        <v>419</v>
      </c>
      <c r="B53" s="14" t="s">
        <v>379</v>
      </c>
      <c r="C53" s="14" t="s">
        <v>420</v>
      </c>
      <c r="D53" s="14" t="s">
        <v>381</v>
      </c>
      <c r="E53" s="14" t="s">
        <v>382</v>
      </c>
      <c r="F53" s="15">
        <f t="shared" ref="F53:H55" si="4">F54</f>
        <v>2010000</v>
      </c>
      <c r="G53" s="15">
        <f t="shared" si="4"/>
        <v>2010000</v>
      </c>
      <c r="H53" s="15">
        <f t="shared" si="4"/>
        <v>2010000</v>
      </c>
    </row>
    <row r="54" spans="1:8" ht="25" outlineLevel="3" x14ac:dyDescent="0.35">
      <c r="A54" s="13" t="s">
        <v>272</v>
      </c>
      <c r="B54" s="14" t="s">
        <v>379</v>
      </c>
      <c r="C54" s="14" t="s">
        <v>420</v>
      </c>
      <c r="D54" s="14" t="s">
        <v>387</v>
      </c>
      <c r="E54" s="14" t="s">
        <v>382</v>
      </c>
      <c r="F54" s="15">
        <f t="shared" si="4"/>
        <v>2010000</v>
      </c>
      <c r="G54" s="15">
        <f t="shared" si="4"/>
        <v>2010000</v>
      </c>
      <c r="H54" s="15">
        <f t="shared" si="4"/>
        <v>2010000</v>
      </c>
    </row>
    <row r="55" spans="1:8" ht="37.5" outlineLevel="4" x14ac:dyDescent="0.35">
      <c r="A55" s="13" t="s">
        <v>274</v>
      </c>
      <c r="B55" s="14" t="s">
        <v>379</v>
      </c>
      <c r="C55" s="14" t="s">
        <v>420</v>
      </c>
      <c r="D55" s="14" t="s">
        <v>421</v>
      </c>
      <c r="E55" s="14" t="s">
        <v>382</v>
      </c>
      <c r="F55" s="15">
        <f t="shared" si="4"/>
        <v>2010000</v>
      </c>
      <c r="G55" s="15">
        <f t="shared" si="4"/>
        <v>2010000</v>
      </c>
      <c r="H55" s="15">
        <f t="shared" si="4"/>
        <v>2010000</v>
      </c>
    </row>
    <row r="56" spans="1:8" ht="25" outlineLevel="5" x14ac:dyDescent="0.35">
      <c r="A56" s="13" t="s">
        <v>422</v>
      </c>
      <c r="B56" s="14" t="s">
        <v>379</v>
      </c>
      <c r="C56" s="14" t="s">
        <v>420</v>
      </c>
      <c r="D56" s="14" t="s">
        <v>423</v>
      </c>
      <c r="E56" s="14" t="s">
        <v>382</v>
      </c>
      <c r="F56" s="15">
        <f>F57+F65</f>
        <v>2010000</v>
      </c>
      <c r="G56" s="15">
        <f>G57+G65</f>
        <v>2010000</v>
      </c>
      <c r="H56" s="15">
        <f>H57+H65</f>
        <v>2010000</v>
      </c>
    </row>
    <row r="57" spans="1:8" outlineLevel="6" x14ac:dyDescent="0.35">
      <c r="A57" s="13" t="s">
        <v>424</v>
      </c>
      <c r="B57" s="14" t="s">
        <v>379</v>
      </c>
      <c r="C57" s="14" t="s">
        <v>420</v>
      </c>
      <c r="D57" s="14" t="s">
        <v>425</v>
      </c>
      <c r="E57" s="14" t="s">
        <v>382</v>
      </c>
      <c r="F57" s="15">
        <f>F58+F59+F60+F61+F62+F63+F64</f>
        <v>1982600</v>
      </c>
      <c r="G57" s="15">
        <f>G58+G59+G60+G61+G62+G63+G64</f>
        <v>1982600</v>
      </c>
      <c r="H57" s="15">
        <f>H58+H59+H60+H61+H62+H63+H64</f>
        <v>1982600</v>
      </c>
    </row>
    <row r="58" spans="1:8" outlineLevel="7" x14ac:dyDescent="0.35">
      <c r="A58" s="13" t="s">
        <v>426</v>
      </c>
      <c r="B58" s="14" t="s">
        <v>379</v>
      </c>
      <c r="C58" s="14" t="s">
        <v>420</v>
      </c>
      <c r="D58" s="14" t="s">
        <v>425</v>
      </c>
      <c r="E58" s="14" t="s">
        <v>427</v>
      </c>
      <c r="F58" s="15">
        <v>1330600</v>
      </c>
      <c r="G58" s="15">
        <v>1330600</v>
      </c>
      <c r="H58" s="16">
        <v>1330600</v>
      </c>
    </row>
    <row r="59" spans="1:8" ht="25" outlineLevel="7" x14ac:dyDescent="0.35">
      <c r="A59" s="13" t="s">
        <v>428</v>
      </c>
      <c r="B59" s="14" t="s">
        <v>379</v>
      </c>
      <c r="C59" s="14" t="s">
        <v>420</v>
      </c>
      <c r="D59" s="14" t="s">
        <v>425</v>
      </c>
      <c r="E59" s="14" t="s">
        <v>429</v>
      </c>
      <c r="F59" s="15">
        <v>121700</v>
      </c>
      <c r="G59" s="15">
        <v>121700</v>
      </c>
      <c r="H59" s="16">
        <v>121700</v>
      </c>
    </row>
    <row r="60" spans="1:8" ht="25" outlineLevel="7" x14ac:dyDescent="0.35">
      <c r="A60" s="13" t="s">
        <v>430</v>
      </c>
      <c r="B60" s="14" t="s">
        <v>379</v>
      </c>
      <c r="C60" s="14" t="s">
        <v>420</v>
      </c>
      <c r="D60" s="14" t="s">
        <v>425</v>
      </c>
      <c r="E60" s="14" t="s">
        <v>431</v>
      </c>
      <c r="F60" s="15">
        <v>388500</v>
      </c>
      <c r="G60" s="15">
        <v>388500</v>
      </c>
      <c r="H60" s="16">
        <v>388500</v>
      </c>
    </row>
    <row r="61" spans="1:8" ht="25" outlineLevel="7" x14ac:dyDescent="0.35">
      <c r="A61" s="13" t="s">
        <v>432</v>
      </c>
      <c r="B61" s="14" t="s">
        <v>379</v>
      </c>
      <c r="C61" s="14" t="s">
        <v>420</v>
      </c>
      <c r="D61" s="14" t="s">
        <v>425</v>
      </c>
      <c r="E61" s="14" t="s">
        <v>433</v>
      </c>
      <c r="F61" s="15">
        <v>60000</v>
      </c>
      <c r="G61" s="15">
        <v>60000</v>
      </c>
      <c r="H61" s="16">
        <v>60000</v>
      </c>
    </row>
    <row r="62" spans="1:8" ht="25" outlineLevel="7" x14ac:dyDescent="0.35">
      <c r="A62" s="13" t="s">
        <v>434</v>
      </c>
      <c r="B62" s="14" t="s">
        <v>379</v>
      </c>
      <c r="C62" s="14" t="s">
        <v>420</v>
      </c>
      <c r="D62" s="14" t="s">
        <v>425</v>
      </c>
      <c r="E62" s="14" t="s">
        <v>435</v>
      </c>
      <c r="F62" s="15">
        <v>64200</v>
      </c>
      <c r="G62" s="15">
        <v>64200</v>
      </c>
      <c r="H62" s="16">
        <v>64200</v>
      </c>
    </row>
    <row r="63" spans="1:8" outlineLevel="7" x14ac:dyDescent="0.35">
      <c r="A63" s="13" t="s">
        <v>436</v>
      </c>
      <c r="B63" s="14" t="s">
        <v>379</v>
      </c>
      <c r="C63" s="14" t="s">
        <v>420</v>
      </c>
      <c r="D63" s="14" t="s">
        <v>425</v>
      </c>
      <c r="E63" s="14" t="s">
        <v>437</v>
      </c>
      <c r="F63" s="15">
        <v>12600</v>
      </c>
      <c r="G63" s="15">
        <v>12600</v>
      </c>
      <c r="H63" s="16">
        <v>12600</v>
      </c>
    </row>
    <row r="64" spans="1:8" outlineLevel="7" x14ac:dyDescent="0.35">
      <c r="A64" s="13" t="s">
        <v>438</v>
      </c>
      <c r="B64" s="14" t="s">
        <v>379</v>
      </c>
      <c r="C64" s="14" t="s">
        <v>420</v>
      </c>
      <c r="D64" s="14" t="s">
        <v>425</v>
      </c>
      <c r="E64" s="14" t="s">
        <v>439</v>
      </c>
      <c r="F64" s="15">
        <v>5000</v>
      </c>
      <c r="G64" s="15">
        <v>5000</v>
      </c>
      <c r="H64" s="16">
        <v>5000</v>
      </c>
    </row>
    <row r="65" spans="1:8" ht="50" outlineLevel="6" x14ac:dyDescent="0.35">
      <c r="A65" s="13" t="s">
        <v>400</v>
      </c>
      <c r="B65" s="14" t="s">
        <v>379</v>
      </c>
      <c r="C65" s="14" t="s">
        <v>420</v>
      </c>
      <c r="D65" s="14" t="s">
        <v>440</v>
      </c>
      <c r="E65" s="14" t="s">
        <v>382</v>
      </c>
      <c r="F65" s="15">
        <f>F66</f>
        <v>27400</v>
      </c>
      <c r="G65" s="15">
        <f>G66</f>
        <v>27400</v>
      </c>
      <c r="H65" s="15">
        <f>H66</f>
        <v>27400</v>
      </c>
    </row>
    <row r="66" spans="1:8" ht="25" outlineLevel="7" x14ac:dyDescent="0.35">
      <c r="A66" s="13" t="s">
        <v>434</v>
      </c>
      <c r="B66" s="14" t="s">
        <v>379</v>
      </c>
      <c r="C66" s="14" t="s">
        <v>420</v>
      </c>
      <c r="D66" s="14" t="s">
        <v>440</v>
      </c>
      <c r="E66" s="14" t="s">
        <v>435</v>
      </c>
      <c r="F66" s="15">
        <v>27400</v>
      </c>
      <c r="G66" s="15">
        <v>27400</v>
      </c>
      <c r="H66" s="16">
        <v>27400</v>
      </c>
    </row>
    <row r="67" spans="1:8" s="1" customFormat="1" ht="26" x14ac:dyDescent="0.35">
      <c r="A67" s="28" t="s">
        <v>445</v>
      </c>
      <c r="B67" s="31" t="s">
        <v>446</v>
      </c>
      <c r="C67" s="31" t="s">
        <v>380</v>
      </c>
      <c r="D67" s="31" t="s">
        <v>381</v>
      </c>
      <c r="E67" s="31" t="s">
        <v>382</v>
      </c>
      <c r="F67" s="32">
        <f>F68+F205</f>
        <v>254689240</v>
      </c>
      <c r="G67" s="32">
        <f>G68+G205</f>
        <v>254840640</v>
      </c>
      <c r="H67" s="32">
        <f>H68+H205</f>
        <v>254840640</v>
      </c>
    </row>
    <row r="68" spans="1:8" outlineLevel="1" x14ac:dyDescent="0.35">
      <c r="A68" s="13" t="s">
        <v>383</v>
      </c>
      <c r="B68" s="14" t="s">
        <v>446</v>
      </c>
      <c r="C68" s="14" t="s">
        <v>384</v>
      </c>
      <c r="D68" s="14" t="s">
        <v>381</v>
      </c>
      <c r="E68" s="14" t="s">
        <v>382</v>
      </c>
      <c r="F68" s="15">
        <f>F69+F88+F122+F134+F180</f>
        <v>238676040</v>
      </c>
      <c r="G68" s="15">
        <f>G69+G88+G122+G134+G180</f>
        <v>238860740</v>
      </c>
      <c r="H68" s="15">
        <f>H69+H88+H122+H134+H180</f>
        <v>238860740</v>
      </c>
    </row>
    <row r="69" spans="1:8" outlineLevel="2" x14ac:dyDescent="0.35">
      <c r="A69" s="13" t="s">
        <v>447</v>
      </c>
      <c r="B69" s="14" t="s">
        <v>446</v>
      </c>
      <c r="C69" s="14" t="s">
        <v>448</v>
      </c>
      <c r="D69" s="14" t="s">
        <v>381</v>
      </c>
      <c r="E69" s="14" t="s">
        <v>382</v>
      </c>
      <c r="F69" s="15">
        <f>F70</f>
        <v>95494710</v>
      </c>
      <c r="G69" s="15">
        <f>G70</f>
        <v>95655100</v>
      </c>
      <c r="H69" s="15">
        <f>H70</f>
        <v>95655100</v>
      </c>
    </row>
    <row r="70" spans="1:8" ht="37.5" outlineLevel="3" x14ac:dyDescent="0.35">
      <c r="A70" s="13" t="s">
        <v>449</v>
      </c>
      <c r="B70" s="14" t="s">
        <v>446</v>
      </c>
      <c r="C70" s="14" t="s">
        <v>448</v>
      </c>
      <c r="D70" s="14" t="s">
        <v>450</v>
      </c>
      <c r="E70" s="14" t="s">
        <v>382</v>
      </c>
      <c r="F70" s="15">
        <f>F71+F75</f>
        <v>95494710</v>
      </c>
      <c r="G70" s="15">
        <f>G71+G75</f>
        <v>95655100</v>
      </c>
      <c r="H70" s="15">
        <f>H71+H75</f>
        <v>95655100</v>
      </c>
    </row>
    <row r="71" spans="1:8" ht="50" outlineLevel="4" x14ac:dyDescent="0.35">
      <c r="A71" s="13" t="s">
        <v>451</v>
      </c>
      <c r="B71" s="14" t="s">
        <v>446</v>
      </c>
      <c r="C71" s="14" t="s">
        <v>448</v>
      </c>
      <c r="D71" s="14" t="s">
        <v>452</v>
      </c>
      <c r="E71" s="14" t="s">
        <v>382</v>
      </c>
      <c r="F71" s="15">
        <f t="shared" ref="F71:H73" si="5">F72</f>
        <v>26010</v>
      </c>
      <c r="G71" s="15">
        <f t="shared" si="5"/>
        <v>186400</v>
      </c>
      <c r="H71" s="15">
        <f t="shared" si="5"/>
        <v>186400</v>
      </c>
    </row>
    <row r="72" spans="1:8" outlineLevel="5" x14ac:dyDescent="0.35">
      <c r="A72" s="13" t="s">
        <v>453</v>
      </c>
      <c r="B72" s="14" t="s">
        <v>446</v>
      </c>
      <c r="C72" s="14" t="s">
        <v>448</v>
      </c>
      <c r="D72" s="14" t="s">
        <v>454</v>
      </c>
      <c r="E72" s="14" t="s">
        <v>382</v>
      </c>
      <c r="F72" s="15">
        <f t="shared" si="5"/>
        <v>26010</v>
      </c>
      <c r="G72" s="15">
        <f t="shared" si="5"/>
        <v>186400</v>
      </c>
      <c r="H72" s="15">
        <f t="shared" si="5"/>
        <v>186400</v>
      </c>
    </row>
    <row r="73" spans="1:8" ht="62.5" outlineLevel="6" x14ac:dyDescent="0.35">
      <c r="A73" s="13" t="s">
        <v>455</v>
      </c>
      <c r="B73" s="14" t="s">
        <v>446</v>
      </c>
      <c r="C73" s="14" t="s">
        <v>448</v>
      </c>
      <c r="D73" s="14" t="s">
        <v>456</v>
      </c>
      <c r="E73" s="14" t="s">
        <v>382</v>
      </c>
      <c r="F73" s="15">
        <f t="shared" si="5"/>
        <v>26010</v>
      </c>
      <c r="G73" s="15">
        <f t="shared" si="5"/>
        <v>186400</v>
      </c>
      <c r="H73" s="15">
        <f t="shared" si="5"/>
        <v>186400</v>
      </c>
    </row>
    <row r="74" spans="1:8" outlineLevel="7" x14ac:dyDescent="0.35">
      <c r="A74" s="13" t="s">
        <v>457</v>
      </c>
      <c r="B74" s="14" t="s">
        <v>446</v>
      </c>
      <c r="C74" s="14" t="s">
        <v>448</v>
      </c>
      <c r="D74" s="14" t="s">
        <v>456</v>
      </c>
      <c r="E74" s="14" t="s">
        <v>458</v>
      </c>
      <c r="F74" s="26">
        <v>26010</v>
      </c>
      <c r="G74" s="26">
        <v>186400</v>
      </c>
      <c r="H74" s="27">
        <v>186400</v>
      </c>
    </row>
    <row r="75" spans="1:8" ht="62.5" outlineLevel="4" x14ac:dyDescent="0.35">
      <c r="A75" s="13" t="s">
        <v>459</v>
      </c>
      <c r="B75" s="14" t="s">
        <v>446</v>
      </c>
      <c r="C75" s="14" t="s">
        <v>448</v>
      </c>
      <c r="D75" s="14" t="s">
        <v>460</v>
      </c>
      <c r="E75" s="14" t="s">
        <v>382</v>
      </c>
      <c r="F75" s="15">
        <f>F76+F83</f>
        <v>95468700</v>
      </c>
      <c r="G75" s="15">
        <f>G76+G83</f>
        <v>95468700</v>
      </c>
      <c r="H75" s="15">
        <f>H76+H83</f>
        <v>95468700</v>
      </c>
    </row>
    <row r="76" spans="1:8" outlineLevel="5" x14ac:dyDescent="0.35">
      <c r="A76" s="13" t="s">
        <v>461</v>
      </c>
      <c r="B76" s="14" t="s">
        <v>446</v>
      </c>
      <c r="C76" s="14" t="s">
        <v>448</v>
      </c>
      <c r="D76" s="14" t="s">
        <v>462</v>
      </c>
      <c r="E76" s="14" t="s">
        <v>382</v>
      </c>
      <c r="F76" s="15">
        <f>F77+F79+F81</f>
        <v>93867400</v>
      </c>
      <c r="G76" s="15">
        <f>G77+G79+G81</f>
        <v>93867400</v>
      </c>
      <c r="H76" s="15">
        <f>H77+H79+H81</f>
        <v>93867400</v>
      </c>
    </row>
    <row r="77" spans="1:8" ht="37.5" outlineLevel="6" x14ac:dyDescent="0.35">
      <c r="A77" s="13" t="s">
        <v>463</v>
      </c>
      <c r="B77" s="14" t="s">
        <v>446</v>
      </c>
      <c r="C77" s="14" t="s">
        <v>448</v>
      </c>
      <c r="D77" s="14" t="s">
        <v>464</v>
      </c>
      <c r="E77" s="14" t="s">
        <v>382</v>
      </c>
      <c r="F77" s="15">
        <f>F78</f>
        <v>30823300</v>
      </c>
      <c r="G77" s="15">
        <f>G78</f>
        <v>30823300</v>
      </c>
      <c r="H77" s="15">
        <f>H78</f>
        <v>30823300</v>
      </c>
    </row>
    <row r="78" spans="1:8" ht="37.5" outlineLevel="7" x14ac:dyDescent="0.35">
      <c r="A78" s="13" t="s">
        <v>465</v>
      </c>
      <c r="B78" s="14" t="s">
        <v>446</v>
      </c>
      <c r="C78" s="14" t="s">
        <v>448</v>
      </c>
      <c r="D78" s="14" t="s">
        <v>464</v>
      </c>
      <c r="E78" s="14" t="s">
        <v>466</v>
      </c>
      <c r="F78" s="15">
        <v>30823300</v>
      </c>
      <c r="G78" s="15">
        <v>30823300</v>
      </c>
      <c r="H78" s="16">
        <v>30823300</v>
      </c>
    </row>
    <row r="79" spans="1:8" ht="219" customHeight="1" outlineLevel="6" x14ac:dyDescent="0.35">
      <c r="A79" s="13" t="s">
        <v>345</v>
      </c>
      <c r="B79" s="14" t="s">
        <v>446</v>
      </c>
      <c r="C79" s="14" t="s">
        <v>448</v>
      </c>
      <c r="D79" s="14" t="s">
        <v>467</v>
      </c>
      <c r="E79" s="14" t="s">
        <v>382</v>
      </c>
      <c r="F79" s="15">
        <f>F80</f>
        <v>52166900</v>
      </c>
      <c r="G79" s="15">
        <f>G80</f>
        <v>52166900</v>
      </c>
      <c r="H79" s="15">
        <f>H80</f>
        <v>52166900</v>
      </c>
    </row>
    <row r="80" spans="1:8" ht="37.5" outlineLevel="7" x14ac:dyDescent="0.35">
      <c r="A80" s="13" t="s">
        <v>465</v>
      </c>
      <c r="B80" s="14" t="s">
        <v>446</v>
      </c>
      <c r="C80" s="14" t="s">
        <v>448</v>
      </c>
      <c r="D80" s="14" t="s">
        <v>467</v>
      </c>
      <c r="E80" s="14" t="s">
        <v>466</v>
      </c>
      <c r="F80" s="15">
        <v>52166900</v>
      </c>
      <c r="G80" s="15">
        <v>52166900</v>
      </c>
      <c r="H80" s="16">
        <v>52166900</v>
      </c>
    </row>
    <row r="81" spans="1:8" ht="50" outlineLevel="6" x14ac:dyDescent="0.35">
      <c r="A81" s="13" t="s">
        <v>400</v>
      </c>
      <c r="B81" s="14" t="s">
        <v>446</v>
      </c>
      <c r="C81" s="14" t="s">
        <v>448</v>
      </c>
      <c r="D81" s="14" t="s">
        <v>468</v>
      </c>
      <c r="E81" s="14" t="s">
        <v>382</v>
      </c>
      <c r="F81" s="15">
        <f>F82</f>
        <v>10877200</v>
      </c>
      <c r="G81" s="15">
        <f>G82</f>
        <v>10877200</v>
      </c>
      <c r="H81" s="15">
        <f>H82</f>
        <v>10877200</v>
      </c>
    </row>
    <row r="82" spans="1:8" ht="37.5" outlineLevel="7" x14ac:dyDescent="0.35">
      <c r="A82" s="13" t="s">
        <v>465</v>
      </c>
      <c r="B82" s="14" t="s">
        <v>446</v>
      </c>
      <c r="C82" s="14" t="s">
        <v>448</v>
      </c>
      <c r="D82" s="14" t="s">
        <v>468</v>
      </c>
      <c r="E82" s="14" t="s">
        <v>466</v>
      </c>
      <c r="F82" s="15">
        <v>10877200</v>
      </c>
      <c r="G82" s="15">
        <v>10877200</v>
      </c>
      <c r="H82" s="16">
        <v>10877200</v>
      </c>
    </row>
    <row r="83" spans="1:8" outlineLevel="5" x14ac:dyDescent="0.35">
      <c r="A83" s="13" t="s">
        <v>469</v>
      </c>
      <c r="B83" s="14" t="s">
        <v>446</v>
      </c>
      <c r="C83" s="14" t="s">
        <v>448</v>
      </c>
      <c r="D83" s="14" t="s">
        <v>470</v>
      </c>
      <c r="E83" s="14" t="s">
        <v>382</v>
      </c>
      <c r="F83" s="15">
        <f>F84+F86</f>
        <v>1601300</v>
      </c>
      <c r="G83" s="15">
        <f>G84+G86</f>
        <v>1601300</v>
      </c>
      <c r="H83" s="15">
        <f>H84+H86</f>
        <v>1601300</v>
      </c>
    </row>
    <row r="84" spans="1:8" outlineLevel="6" x14ac:dyDescent="0.35">
      <c r="A84" s="13" t="s">
        <v>372</v>
      </c>
      <c r="B84" s="14" t="s">
        <v>446</v>
      </c>
      <c r="C84" s="14" t="s">
        <v>448</v>
      </c>
      <c r="D84" s="14" t="s">
        <v>471</v>
      </c>
      <c r="E84" s="14" t="s">
        <v>382</v>
      </c>
      <c r="F84" s="15">
        <f>F85</f>
        <v>966000</v>
      </c>
      <c r="G84" s="15">
        <f>G85</f>
        <v>966000</v>
      </c>
      <c r="H84" s="15">
        <f>H85</f>
        <v>966000</v>
      </c>
    </row>
    <row r="85" spans="1:8" ht="25" outlineLevel="7" x14ac:dyDescent="0.35">
      <c r="A85" s="13" t="s">
        <v>472</v>
      </c>
      <c r="B85" s="14" t="s">
        <v>446</v>
      </c>
      <c r="C85" s="14" t="s">
        <v>448</v>
      </c>
      <c r="D85" s="14" t="s">
        <v>471</v>
      </c>
      <c r="E85" s="14" t="s">
        <v>473</v>
      </c>
      <c r="F85" s="15">
        <v>966000</v>
      </c>
      <c r="G85" s="15">
        <v>966000</v>
      </c>
      <c r="H85" s="16">
        <v>966000</v>
      </c>
    </row>
    <row r="86" spans="1:8" ht="62.5" outlineLevel="6" x14ac:dyDescent="0.35">
      <c r="A86" s="13" t="s">
        <v>474</v>
      </c>
      <c r="B86" s="14" t="s">
        <v>446</v>
      </c>
      <c r="C86" s="14" t="s">
        <v>448</v>
      </c>
      <c r="D86" s="14" t="s">
        <v>475</v>
      </c>
      <c r="E86" s="14" t="s">
        <v>382</v>
      </c>
      <c r="F86" s="15">
        <f>F87</f>
        <v>635300</v>
      </c>
      <c r="G86" s="15">
        <f>G87</f>
        <v>635300</v>
      </c>
      <c r="H86" s="15">
        <f>H87</f>
        <v>635300</v>
      </c>
    </row>
    <row r="87" spans="1:8" ht="25" outlineLevel="7" x14ac:dyDescent="0.35">
      <c r="A87" s="13" t="s">
        <v>472</v>
      </c>
      <c r="B87" s="14" t="s">
        <v>446</v>
      </c>
      <c r="C87" s="14" t="s">
        <v>448</v>
      </c>
      <c r="D87" s="14" t="s">
        <v>475</v>
      </c>
      <c r="E87" s="14" t="s">
        <v>473</v>
      </c>
      <c r="F87" s="15">
        <v>635300</v>
      </c>
      <c r="G87" s="15">
        <v>635300</v>
      </c>
      <c r="H87" s="16">
        <v>635300</v>
      </c>
    </row>
    <row r="88" spans="1:8" outlineLevel="2" x14ac:dyDescent="0.35">
      <c r="A88" s="13" t="s">
        <v>385</v>
      </c>
      <c r="B88" s="14" t="s">
        <v>446</v>
      </c>
      <c r="C88" s="14" t="s">
        <v>386</v>
      </c>
      <c r="D88" s="14" t="s">
        <v>381</v>
      </c>
      <c r="E88" s="14" t="s">
        <v>382</v>
      </c>
      <c r="F88" s="15">
        <f>F89</f>
        <v>124121780</v>
      </c>
      <c r="G88" s="15">
        <f>G89</f>
        <v>124126440</v>
      </c>
      <c r="H88" s="15">
        <f>H89</f>
        <v>124126440</v>
      </c>
    </row>
    <row r="89" spans="1:8" ht="37.5" outlineLevel="3" x14ac:dyDescent="0.35">
      <c r="A89" s="13" t="s">
        <v>449</v>
      </c>
      <c r="B89" s="14" t="s">
        <v>446</v>
      </c>
      <c r="C89" s="14" t="s">
        <v>386</v>
      </c>
      <c r="D89" s="14" t="s">
        <v>450</v>
      </c>
      <c r="E89" s="14" t="s">
        <v>382</v>
      </c>
      <c r="F89" s="15">
        <f>F90+F101+F105</f>
        <v>124121780</v>
      </c>
      <c r="G89" s="15">
        <f>G90+G101+G105</f>
        <v>124126440</v>
      </c>
      <c r="H89" s="15">
        <f>H90+H101+H105</f>
        <v>124126440</v>
      </c>
    </row>
    <row r="90" spans="1:8" ht="50" outlineLevel="4" x14ac:dyDescent="0.35">
      <c r="A90" s="13" t="s">
        <v>451</v>
      </c>
      <c r="B90" s="14" t="s">
        <v>446</v>
      </c>
      <c r="C90" s="14" t="s">
        <v>386</v>
      </c>
      <c r="D90" s="14" t="s">
        <v>452</v>
      </c>
      <c r="E90" s="14" t="s">
        <v>382</v>
      </c>
      <c r="F90" s="15">
        <f>F91+F94</f>
        <v>1294640</v>
      </c>
      <c r="G90" s="15">
        <f>G91+G94</f>
        <v>1499300</v>
      </c>
      <c r="H90" s="15">
        <f>H91+H94</f>
        <v>1499300</v>
      </c>
    </row>
    <row r="91" spans="1:8" outlineLevel="5" x14ac:dyDescent="0.35">
      <c r="A91" s="13" t="s">
        <v>476</v>
      </c>
      <c r="B91" s="14" t="s">
        <v>446</v>
      </c>
      <c r="C91" s="14" t="s">
        <v>386</v>
      </c>
      <c r="D91" s="14" t="s">
        <v>477</v>
      </c>
      <c r="E91" s="14" t="s">
        <v>382</v>
      </c>
      <c r="F91" s="15">
        <f t="shared" ref="F91:H92" si="6">F92</f>
        <v>400</v>
      </c>
      <c r="G91" s="15">
        <f t="shared" si="6"/>
        <v>400</v>
      </c>
      <c r="H91" s="15">
        <f t="shared" si="6"/>
        <v>400</v>
      </c>
    </row>
    <row r="92" spans="1:8" ht="37.5" outlineLevel="6" x14ac:dyDescent="0.35">
      <c r="A92" s="13" t="s">
        <v>478</v>
      </c>
      <c r="B92" s="14" t="s">
        <v>446</v>
      </c>
      <c r="C92" s="14" t="s">
        <v>386</v>
      </c>
      <c r="D92" s="14" t="s">
        <v>479</v>
      </c>
      <c r="E92" s="14" t="s">
        <v>382</v>
      </c>
      <c r="F92" s="15">
        <f t="shared" si="6"/>
        <v>400</v>
      </c>
      <c r="G92" s="15">
        <f t="shared" si="6"/>
        <v>400</v>
      </c>
      <c r="H92" s="15">
        <f t="shared" si="6"/>
        <v>400</v>
      </c>
    </row>
    <row r="93" spans="1:8" ht="37.5" outlineLevel="7" x14ac:dyDescent="0.35">
      <c r="A93" s="13" t="s">
        <v>465</v>
      </c>
      <c r="B93" s="14" t="s">
        <v>446</v>
      </c>
      <c r="C93" s="14" t="s">
        <v>386</v>
      </c>
      <c r="D93" s="14" t="s">
        <v>479</v>
      </c>
      <c r="E93" s="14" t="s">
        <v>466</v>
      </c>
      <c r="F93" s="15">
        <v>400</v>
      </c>
      <c r="G93" s="15">
        <v>400</v>
      </c>
      <c r="H93" s="16">
        <v>400</v>
      </c>
    </row>
    <row r="94" spans="1:8" outlineLevel="5" x14ac:dyDescent="0.35">
      <c r="A94" s="13" t="s">
        <v>453</v>
      </c>
      <c r="B94" s="14" t="s">
        <v>446</v>
      </c>
      <c r="C94" s="14" t="s">
        <v>386</v>
      </c>
      <c r="D94" s="14" t="s">
        <v>454</v>
      </c>
      <c r="E94" s="14" t="s">
        <v>382</v>
      </c>
      <c r="F94" s="15">
        <f>F95+F97+F99</f>
        <v>1294240</v>
      </c>
      <c r="G94" s="15">
        <f>G95+G97+G99</f>
        <v>1498900</v>
      </c>
      <c r="H94" s="15">
        <f>H95+H97+H99</f>
        <v>1498900</v>
      </c>
    </row>
    <row r="95" spans="1:8" ht="62.5" outlineLevel="6" x14ac:dyDescent="0.35">
      <c r="A95" s="13" t="s">
        <v>455</v>
      </c>
      <c r="B95" s="14" t="s">
        <v>446</v>
      </c>
      <c r="C95" s="14" t="s">
        <v>386</v>
      </c>
      <c r="D95" s="14" t="s">
        <v>456</v>
      </c>
      <c r="E95" s="14" t="s">
        <v>382</v>
      </c>
      <c r="F95" s="15">
        <f>F96</f>
        <v>21440</v>
      </c>
      <c r="G95" s="15">
        <f>G96</f>
        <v>226100</v>
      </c>
      <c r="H95" s="15">
        <f>H96</f>
        <v>226100</v>
      </c>
    </row>
    <row r="96" spans="1:8" outlineLevel="7" x14ac:dyDescent="0.35">
      <c r="A96" s="13" t="s">
        <v>457</v>
      </c>
      <c r="B96" s="14" t="s">
        <v>446</v>
      </c>
      <c r="C96" s="14" t="s">
        <v>386</v>
      </c>
      <c r="D96" s="14" t="s">
        <v>456</v>
      </c>
      <c r="E96" s="14" t="s">
        <v>458</v>
      </c>
      <c r="F96" s="26">
        <v>21440</v>
      </c>
      <c r="G96" s="26">
        <v>226100</v>
      </c>
      <c r="H96" s="27">
        <v>226100</v>
      </c>
    </row>
    <row r="97" spans="1:8" ht="75" outlineLevel="6" x14ac:dyDescent="0.35">
      <c r="A97" s="13" t="s">
        <v>480</v>
      </c>
      <c r="B97" s="14" t="s">
        <v>446</v>
      </c>
      <c r="C97" s="14" t="s">
        <v>386</v>
      </c>
      <c r="D97" s="14" t="s">
        <v>481</v>
      </c>
      <c r="E97" s="14" t="s">
        <v>382</v>
      </c>
      <c r="F97" s="15">
        <f>F98</f>
        <v>1012400</v>
      </c>
      <c r="G97" s="15">
        <f>G98</f>
        <v>1012400</v>
      </c>
      <c r="H97" s="15">
        <f>H98</f>
        <v>1012400</v>
      </c>
    </row>
    <row r="98" spans="1:8" ht="37.5" outlineLevel="7" x14ac:dyDescent="0.35">
      <c r="A98" s="13" t="s">
        <v>465</v>
      </c>
      <c r="B98" s="14" t="s">
        <v>446</v>
      </c>
      <c r="C98" s="14" t="s">
        <v>386</v>
      </c>
      <c r="D98" s="14" t="s">
        <v>481</v>
      </c>
      <c r="E98" s="14" t="s">
        <v>466</v>
      </c>
      <c r="F98" s="15">
        <v>1012400</v>
      </c>
      <c r="G98" s="15">
        <v>1012400</v>
      </c>
      <c r="H98" s="16">
        <v>1012400</v>
      </c>
    </row>
    <row r="99" spans="1:8" ht="62.5" outlineLevel="6" x14ac:dyDescent="0.35">
      <c r="A99" s="13" t="s">
        <v>482</v>
      </c>
      <c r="B99" s="14" t="s">
        <v>446</v>
      </c>
      <c r="C99" s="14" t="s">
        <v>386</v>
      </c>
      <c r="D99" s="14" t="s">
        <v>483</v>
      </c>
      <c r="E99" s="14" t="s">
        <v>382</v>
      </c>
      <c r="F99" s="15">
        <f>F100</f>
        <v>260400</v>
      </c>
      <c r="G99" s="15">
        <f>G100</f>
        <v>260400</v>
      </c>
      <c r="H99" s="15">
        <f>H100</f>
        <v>260400</v>
      </c>
    </row>
    <row r="100" spans="1:8" ht="37.5" outlineLevel="7" x14ac:dyDescent="0.35">
      <c r="A100" s="13" t="s">
        <v>465</v>
      </c>
      <c r="B100" s="14" t="s">
        <v>446</v>
      </c>
      <c r="C100" s="14" t="s">
        <v>386</v>
      </c>
      <c r="D100" s="14" t="s">
        <v>483</v>
      </c>
      <c r="E100" s="14" t="s">
        <v>466</v>
      </c>
      <c r="F100" s="15">
        <v>260400</v>
      </c>
      <c r="G100" s="15">
        <v>260400</v>
      </c>
      <c r="H100" s="16">
        <v>260400</v>
      </c>
    </row>
    <row r="101" spans="1:8" ht="50" outlineLevel="4" x14ac:dyDescent="0.35">
      <c r="A101" s="13" t="s">
        <v>484</v>
      </c>
      <c r="B101" s="14" t="s">
        <v>446</v>
      </c>
      <c r="C101" s="14" t="s">
        <v>386</v>
      </c>
      <c r="D101" s="14" t="s">
        <v>485</v>
      </c>
      <c r="E101" s="14" t="s">
        <v>382</v>
      </c>
      <c r="F101" s="15">
        <f t="shared" ref="F101:H103" si="7">F102</f>
        <v>45000</v>
      </c>
      <c r="G101" s="15">
        <f t="shared" si="7"/>
        <v>45000</v>
      </c>
      <c r="H101" s="15">
        <f t="shared" si="7"/>
        <v>45000</v>
      </c>
    </row>
    <row r="102" spans="1:8" ht="25" outlineLevel="5" x14ac:dyDescent="0.35">
      <c r="A102" s="13" t="s">
        <v>491</v>
      </c>
      <c r="B102" s="14" t="s">
        <v>446</v>
      </c>
      <c r="C102" s="14" t="s">
        <v>386</v>
      </c>
      <c r="D102" s="14" t="s">
        <v>492</v>
      </c>
      <c r="E102" s="14" t="s">
        <v>382</v>
      </c>
      <c r="F102" s="15">
        <f t="shared" si="7"/>
        <v>45000</v>
      </c>
      <c r="G102" s="15">
        <f t="shared" si="7"/>
        <v>45000</v>
      </c>
      <c r="H102" s="15">
        <f t="shared" si="7"/>
        <v>45000</v>
      </c>
    </row>
    <row r="103" spans="1:8" outlineLevel="6" x14ac:dyDescent="0.35">
      <c r="A103" s="13" t="s">
        <v>493</v>
      </c>
      <c r="B103" s="14" t="s">
        <v>446</v>
      </c>
      <c r="C103" s="14" t="s">
        <v>386</v>
      </c>
      <c r="D103" s="14" t="s">
        <v>494</v>
      </c>
      <c r="E103" s="14" t="s">
        <v>382</v>
      </c>
      <c r="F103" s="15">
        <f t="shared" si="7"/>
        <v>45000</v>
      </c>
      <c r="G103" s="15">
        <f t="shared" si="7"/>
        <v>45000</v>
      </c>
      <c r="H103" s="15">
        <f t="shared" si="7"/>
        <v>45000</v>
      </c>
    </row>
    <row r="104" spans="1:8" outlineLevel="7" x14ac:dyDescent="0.35">
      <c r="A104" s="13" t="s">
        <v>371</v>
      </c>
      <c r="B104" s="14" t="s">
        <v>446</v>
      </c>
      <c r="C104" s="14" t="s">
        <v>386</v>
      </c>
      <c r="D104" s="14" t="s">
        <v>494</v>
      </c>
      <c r="E104" s="14" t="s">
        <v>458</v>
      </c>
      <c r="F104" s="15">
        <v>45000</v>
      </c>
      <c r="G104" s="15">
        <v>45000</v>
      </c>
      <c r="H104" s="16">
        <v>45000</v>
      </c>
    </row>
    <row r="105" spans="1:8" ht="62.5" outlineLevel="4" x14ac:dyDescent="0.35">
      <c r="A105" s="13" t="s">
        <v>459</v>
      </c>
      <c r="B105" s="14" t="s">
        <v>446</v>
      </c>
      <c r="C105" s="14" t="s">
        <v>386</v>
      </c>
      <c r="D105" s="14" t="s">
        <v>460</v>
      </c>
      <c r="E105" s="14" t="s">
        <v>382</v>
      </c>
      <c r="F105" s="15">
        <f>F106+F113+F119</f>
        <v>122782140</v>
      </c>
      <c r="G105" s="15">
        <f>G106+G113+G119</f>
        <v>122582140</v>
      </c>
      <c r="H105" s="15">
        <f>H106+H113+H119</f>
        <v>122582140</v>
      </c>
    </row>
    <row r="106" spans="1:8" outlineLevel="5" x14ac:dyDescent="0.35">
      <c r="A106" s="13" t="s">
        <v>461</v>
      </c>
      <c r="B106" s="14" t="s">
        <v>446</v>
      </c>
      <c r="C106" s="14" t="s">
        <v>386</v>
      </c>
      <c r="D106" s="14" t="s">
        <v>462</v>
      </c>
      <c r="E106" s="14" t="s">
        <v>382</v>
      </c>
      <c r="F106" s="15">
        <f>F107+F109+F111</f>
        <v>118074300</v>
      </c>
      <c r="G106" s="15">
        <f>G107+G109+G111</f>
        <v>118074300</v>
      </c>
      <c r="H106" s="15">
        <f>H107+H109+H111</f>
        <v>118074300</v>
      </c>
    </row>
    <row r="107" spans="1:8" ht="25" outlineLevel="6" x14ac:dyDescent="0.35">
      <c r="A107" s="13" t="s">
        <v>495</v>
      </c>
      <c r="B107" s="14" t="s">
        <v>446</v>
      </c>
      <c r="C107" s="14" t="s">
        <v>386</v>
      </c>
      <c r="D107" s="14" t="s">
        <v>496</v>
      </c>
      <c r="E107" s="14" t="s">
        <v>382</v>
      </c>
      <c r="F107" s="15">
        <f>F108</f>
        <v>19878300</v>
      </c>
      <c r="G107" s="15">
        <f>G108</f>
        <v>19878300</v>
      </c>
      <c r="H107" s="15">
        <f>H108</f>
        <v>19878300</v>
      </c>
    </row>
    <row r="108" spans="1:8" ht="37.5" outlineLevel="7" x14ac:dyDescent="0.35">
      <c r="A108" s="13" t="s">
        <v>465</v>
      </c>
      <c r="B108" s="14" t="s">
        <v>446</v>
      </c>
      <c r="C108" s="14" t="s">
        <v>386</v>
      </c>
      <c r="D108" s="14" t="s">
        <v>496</v>
      </c>
      <c r="E108" s="14" t="s">
        <v>466</v>
      </c>
      <c r="F108" s="15">
        <v>19878300</v>
      </c>
      <c r="G108" s="15">
        <v>19878300</v>
      </c>
      <c r="H108" s="16">
        <v>19878300</v>
      </c>
    </row>
    <row r="109" spans="1:8" ht="218.25" customHeight="1" outlineLevel="6" x14ac:dyDescent="0.35">
      <c r="A109" s="13" t="s">
        <v>346</v>
      </c>
      <c r="B109" s="14" t="s">
        <v>446</v>
      </c>
      <c r="C109" s="14" t="s">
        <v>386</v>
      </c>
      <c r="D109" s="14" t="s">
        <v>467</v>
      </c>
      <c r="E109" s="14" t="s">
        <v>382</v>
      </c>
      <c r="F109" s="15">
        <f>F110</f>
        <v>81746000</v>
      </c>
      <c r="G109" s="15">
        <f>G110</f>
        <v>81746000</v>
      </c>
      <c r="H109" s="15">
        <f>H110</f>
        <v>81746000</v>
      </c>
    </row>
    <row r="110" spans="1:8" ht="37.5" outlineLevel="7" x14ac:dyDescent="0.35">
      <c r="A110" s="13" t="s">
        <v>465</v>
      </c>
      <c r="B110" s="14" t="s">
        <v>446</v>
      </c>
      <c r="C110" s="14" t="s">
        <v>386</v>
      </c>
      <c r="D110" s="14" t="s">
        <v>467</v>
      </c>
      <c r="E110" s="14" t="s">
        <v>466</v>
      </c>
      <c r="F110" s="15">
        <v>81746000</v>
      </c>
      <c r="G110" s="15">
        <v>81746000</v>
      </c>
      <c r="H110" s="16">
        <v>81746000</v>
      </c>
    </row>
    <row r="111" spans="1:8" ht="50" outlineLevel="6" x14ac:dyDescent="0.35">
      <c r="A111" s="13" t="s">
        <v>400</v>
      </c>
      <c r="B111" s="14" t="s">
        <v>446</v>
      </c>
      <c r="C111" s="14" t="s">
        <v>386</v>
      </c>
      <c r="D111" s="14" t="s">
        <v>468</v>
      </c>
      <c r="E111" s="14" t="s">
        <v>382</v>
      </c>
      <c r="F111" s="15">
        <f>F112</f>
        <v>16450000</v>
      </c>
      <c r="G111" s="15">
        <f>G112</f>
        <v>16450000</v>
      </c>
      <c r="H111" s="15">
        <f>H112</f>
        <v>16450000</v>
      </c>
    </row>
    <row r="112" spans="1:8" ht="37.5" outlineLevel="7" x14ac:dyDescent="0.35">
      <c r="A112" s="13" t="s">
        <v>465</v>
      </c>
      <c r="B112" s="14" t="s">
        <v>446</v>
      </c>
      <c r="C112" s="14" t="s">
        <v>386</v>
      </c>
      <c r="D112" s="14" t="s">
        <v>468</v>
      </c>
      <c r="E112" s="14" t="s">
        <v>466</v>
      </c>
      <c r="F112" s="15">
        <v>16450000</v>
      </c>
      <c r="G112" s="15">
        <v>16450000</v>
      </c>
      <c r="H112" s="16">
        <v>16450000</v>
      </c>
    </row>
    <row r="113" spans="1:8" outlineLevel="5" x14ac:dyDescent="0.35">
      <c r="A113" s="13" t="s">
        <v>469</v>
      </c>
      <c r="B113" s="14" t="s">
        <v>446</v>
      </c>
      <c r="C113" s="14" t="s">
        <v>386</v>
      </c>
      <c r="D113" s="14" t="s">
        <v>470</v>
      </c>
      <c r="E113" s="14" t="s">
        <v>382</v>
      </c>
      <c r="F113" s="15">
        <f>F114+F117</f>
        <v>4507840</v>
      </c>
      <c r="G113" s="15">
        <f>G114+G117</f>
        <v>4507840</v>
      </c>
      <c r="H113" s="15">
        <f>H114+H117</f>
        <v>4507840</v>
      </c>
    </row>
    <row r="114" spans="1:8" ht="62.5" outlineLevel="6" x14ac:dyDescent="0.35">
      <c r="A114" s="13" t="s">
        <v>474</v>
      </c>
      <c r="B114" s="14" t="s">
        <v>446</v>
      </c>
      <c r="C114" s="14" t="s">
        <v>386</v>
      </c>
      <c r="D114" s="14" t="s">
        <v>475</v>
      </c>
      <c r="E114" s="14" t="s">
        <v>382</v>
      </c>
      <c r="F114" s="15">
        <f>F115+F116</f>
        <v>2824840</v>
      </c>
      <c r="G114" s="15">
        <f>G115+G116</f>
        <v>2824840</v>
      </c>
      <c r="H114" s="15">
        <f>H115+H116</f>
        <v>2824840</v>
      </c>
    </row>
    <row r="115" spans="1:8" ht="25" outlineLevel="7" x14ac:dyDescent="0.35">
      <c r="A115" s="13" t="s">
        <v>497</v>
      </c>
      <c r="B115" s="14" t="s">
        <v>446</v>
      </c>
      <c r="C115" s="14" t="s">
        <v>386</v>
      </c>
      <c r="D115" s="14" t="s">
        <v>475</v>
      </c>
      <c r="E115" s="14" t="s">
        <v>498</v>
      </c>
      <c r="F115" s="15">
        <v>311940</v>
      </c>
      <c r="G115" s="15">
        <v>311940</v>
      </c>
      <c r="H115" s="16">
        <v>311940</v>
      </c>
    </row>
    <row r="116" spans="1:8" ht="25" outlineLevel="7" x14ac:dyDescent="0.35">
      <c r="A116" s="13" t="s">
        <v>472</v>
      </c>
      <c r="B116" s="14" t="s">
        <v>446</v>
      </c>
      <c r="C116" s="14" t="s">
        <v>386</v>
      </c>
      <c r="D116" s="14" t="s">
        <v>475</v>
      </c>
      <c r="E116" s="14" t="s">
        <v>473</v>
      </c>
      <c r="F116" s="15">
        <v>2512900</v>
      </c>
      <c r="G116" s="15">
        <v>2512900</v>
      </c>
      <c r="H116" s="16">
        <v>2512900</v>
      </c>
    </row>
    <row r="117" spans="1:8" ht="75" outlineLevel="6" x14ac:dyDescent="0.35">
      <c r="A117" s="13" t="s">
        <v>499</v>
      </c>
      <c r="B117" s="14" t="s">
        <v>446</v>
      </c>
      <c r="C117" s="14" t="s">
        <v>386</v>
      </c>
      <c r="D117" s="14" t="s">
        <v>500</v>
      </c>
      <c r="E117" s="14" t="s">
        <v>382</v>
      </c>
      <c r="F117" s="15">
        <f>F118</f>
        <v>1683000</v>
      </c>
      <c r="G117" s="15">
        <f>G118</f>
        <v>1683000</v>
      </c>
      <c r="H117" s="15">
        <f>H118</f>
        <v>1683000</v>
      </c>
    </row>
    <row r="118" spans="1:8" ht="37.5" outlineLevel="7" x14ac:dyDescent="0.35">
      <c r="A118" s="13" t="s">
        <v>465</v>
      </c>
      <c r="B118" s="14" t="s">
        <v>446</v>
      </c>
      <c r="C118" s="14" t="s">
        <v>386</v>
      </c>
      <c r="D118" s="14" t="s">
        <v>500</v>
      </c>
      <c r="E118" s="14" t="s">
        <v>466</v>
      </c>
      <c r="F118" s="15">
        <v>1683000</v>
      </c>
      <c r="G118" s="15">
        <v>1683000</v>
      </c>
      <c r="H118" s="16">
        <v>1683000</v>
      </c>
    </row>
    <row r="119" spans="1:8" outlineLevel="5" x14ac:dyDescent="0.35">
      <c r="A119" s="13" t="s">
        <v>501</v>
      </c>
      <c r="B119" s="14" t="s">
        <v>446</v>
      </c>
      <c r="C119" s="14" t="s">
        <v>386</v>
      </c>
      <c r="D119" s="14" t="s">
        <v>502</v>
      </c>
      <c r="E119" s="14" t="s">
        <v>382</v>
      </c>
      <c r="F119" s="15">
        <f t="shared" ref="F119:H120" si="8">F120</f>
        <v>200000</v>
      </c>
      <c r="G119" s="15">
        <f t="shared" si="8"/>
        <v>0</v>
      </c>
      <c r="H119" s="15">
        <f t="shared" si="8"/>
        <v>0</v>
      </c>
    </row>
    <row r="120" spans="1:8" ht="25" outlineLevel="6" x14ac:dyDescent="0.35">
      <c r="A120" s="13" t="s">
        <v>495</v>
      </c>
      <c r="B120" s="14" t="s">
        <v>446</v>
      </c>
      <c r="C120" s="14" t="s">
        <v>386</v>
      </c>
      <c r="D120" s="14" t="s">
        <v>503</v>
      </c>
      <c r="E120" s="14" t="s">
        <v>382</v>
      </c>
      <c r="F120" s="15">
        <f t="shared" si="8"/>
        <v>200000</v>
      </c>
      <c r="G120" s="15">
        <f t="shared" si="8"/>
        <v>0</v>
      </c>
      <c r="H120" s="15">
        <f t="shared" si="8"/>
        <v>0</v>
      </c>
    </row>
    <row r="121" spans="1:8" outlineLevel="7" x14ac:dyDescent="0.35">
      <c r="A121" s="13" t="s">
        <v>457</v>
      </c>
      <c r="B121" s="14" t="s">
        <v>446</v>
      </c>
      <c r="C121" s="14" t="s">
        <v>386</v>
      </c>
      <c r="D121" s="14" t="s">
        <v>503</v>
      </c>
      <c r="E121" s="14" t="s">
        <v>458</v>
      </c>
      <c r="F121" s="26">
        <v>200000</v>
      </c>
      <c r="G121" s="26">
        <v>0</v>
      </c>
      <c r="H121" s="27">
        <v>0</v>
      </c>
    </row>
    <row r="122" spans="1:8" outlineLevel="7" x14ac:dyDescent="0.35">
      <c r="A122" s="13" t="s">
        <v>268</v>
      </c>
      <c r="B122" s="14" t="s">
        <v>446</v>
      </c>
      <c r="C122" s="14" t="s">
        <v>265</v>
      </c>
      <c r="D122" s="14" t="s">
        <v>381</v>
      </c>
      <c r="E122" s="14" t="s">
        <v>382</v>
      </c>
      <c r="F122" s="15">
        <f>F123</f>
        <v>4901250</v>
      </c>
      <c r="G122" s="15">
        <f>G123</f>
        <v>4920900</v>
      </c>
      <c r="H122" s="15">
        <f>H123</f>
        <v>4920900</v>
      </c>
    </row>
    <row r="123" spans="1:8" ht="37.5" outlineLevel="7" x14ac:dyDescent="0.35">
      <c r="A123" s="13" t="s">
        <v>449</v>
      </c>
      <c r="B123" s="14" t="s">
        <v>446</v>
      </c>
      <c r="C123" s="14" t="s">
        <v>265</v>
      </c>
      <c r="D123" s="14" t="s">
        <v>450</v>
      </c>
      <c r="E123" s="14" t="s">
        <v>382</v>
      </c>
      <c r="F123" s="15">
        <f>F124+F128</f>
        <v>4901250</v>
      </c>
      <c r="G123" s="15">
        <f>G124+G128</f>
        <v>4920900</v>
      </c>
      <c r="H123" s="15">
        <f>H124+H128</f>
        <v>4920900</v>
      </c>
    </row>
    <row r="124" spans="1:8" ht="50" outlineLevel="7" x14ac:dyDescent="0.35">
      <c r="A124" s="13" t="s">
        <v>451</v>
      </c>
      <c r="B124" s="14" t="s">
        <v>446</v>
      </c>
      <c r="C124" s="14" t="s">
        <v>265</v>
      </c>
      <c r="D124" s="14" t="s">
        <v>452</v>
      </c>
      <c r="E124" s="14" t="s">
        <v>382</v>
      </c>
      <c r="F124" s="15">
        <f t="shared" ref="F124:H126" si="9">F125</f>
        <v>2550</v>
      </c>
      <c r="G124" s="15">
        <f t="shared" si="9"/>
        <v>22200</v>
      </c>
      <c r="H124" s="15">
        <f t="shared" si="9"/>
        <v>22200</v>
      </c>
    </row>
    <row r="125" spans="1:8" outlineLevel="7" x14ac:dyDescent="0.35">
      <c r="A125" s="13" t="s">
        <v>453</v>
      </c>
      <c r="B125" s="14" t="s">
        <v>446</v>
      </c>
      <c r="C125" s="14" t="s">
        <v>265</v>
      </c>
      <c r="D125" s="14" t="s">
        <v>454</v>
      </c>
      <c r="E125" s="14" t="s">
        <v>382</v>
      </c>
      <c r="F125" s="15">
        <f t="shared" si="9"/>
        <v>2550</v>
      </c>
      <c r="G125" s="15">
        <f t="shared" si="9"/>
        <v>22200</v>
      </c>
      <c r="H125" s="15">
        <f t="shared" si="9"/>
        <v>22200</v>
      </c>
    </row>
    <row r="126" spans="1:8" ht="62.5" outlineLevel="7" x14ac:dyDescent="0.35">
      <c r="A126" s="13" t="s">
        <v>455</v>
      </c>
      <c r="B126" s="14" t="s">
        <v>446</v>
      </c>
      <c r="C126" s="14" t="s">
        <v>265</v>
      </c>
      <c r="D126" s="14" t="s">
        <v>456</v>
      </c>
      <c r="E126" s="14" t="s">
        <v>382</v>
      </c>
      <c r="F126" s="15">
        <f t="shared" si="9"/>
        <v>2550</v>
      </c>
      <c r="G126" s="15">
        <f t="shared" si="9"/>
        <v>22200</v>
      </c>
      <c r="H126" s="15">
        <f t="shared" si="9"/>
        <v>22200</v>
      </c>
    </row>
    <row r="127" spans="1:8" outlineLevel="7" x14ac:dyDescent="0.35">
      <c r="A127" s="13"/>
      <c r="B127" s="14" t="s">
        <v>446</v>
      </c>
      <c r="C127" s="14" t="s">
        <v>265</v>
      </c>
      <c r="D127" s="14" t="s">
        <v>456</v>
      </c>
      <c r="E127" s="14" t="s">
        <v>458</v>
      </c>
      <c r="F127" s="26">
        <v>2550</v>
      </c>
      <c r="G127" s="26">
        <v>22200</v>
      </c>
      <c r="H127" s="26">
        <v>22200</v>
      </c>
    </row>
    <row r="128" spans="1:8" ht="50" outlineLevel="7" x14ac:dyDescent="0.35">
      <c r="A128" s="13" t="s">
        <v>484</v>
      </c>
      <c r="B128" s="14" t="s">
        <v>446</v>
      </c>
      <c r="C128" s="14" t="s">
        <v>265</v>
      </c>
      <c r="D128" s="14" t="s">
        <v>485</v>
      </c>
      <c r="E128" s="14" t="s">
        <v>382</v>
      </c>
      <c r="F128" s="15">
        <f>F129</f>
        <v>4898700</v>
      </c>
      <c r="G128" s="15">
        <f>G129</f>
        <v>4898700</v>
      </c>
      <c r="H128" s="15">
        <f>H129</f>
        <v>4898700</v>
      </c>
    </row>
    <row r="129" spans="1:8" ht="37.5" outlineLevel="5" x14ac:dyDescent="0.35">
      <c r="A129" s="13" t="s">
        <v>486</v>
      </c>
      <c r="B129" s="14" t="s">
        <v>446</v>
      </c>
      <c r="C129" s="14" t="s">
        <v>265</v>
      </c>
      <c r="D129" s="14" t="s">
        <v>487</v>
      </c>
      <c r="E129" s="14" t="s">
        <v>382</v>
      </c>
      <c r="F129" s="15">
        <f>F130+F132</f>
        <v>4898700</v>
      </c>
      <c r="G129" s="15">
        <f>G130+G132</f>
        <v>4898700</v>
      </c>
      <c r="H129" s="15">
        <f>H130+H132</f>
        <v>4898700</v>
      </c>
    </row>
    <row r="130" spans="1:8" ht="50" outlineLevel="6" x14ac:dyDescent="0.35">
      <c r="A130" s="13" t="s">
        <v>488</v>
      </c>
      <c r="B130" s="14" t="s">
        <v>446</v>
      </c>
      <c r="C130" s="14" t="s">
        <v>265</v>
      </c>
      <c r="D130" s="14" t="s">
        <v>489</v>
      </c>
      <c r="E130" s="14" t="s">
        <v>382</v>
      </c>
      <c r="F130" s="15">
        <f>F131</f>
        <v>4642100</v>
      </c>
      <c r="G130" s="15">
        <f>G131</f>
        <v>4642100</v>
      </c>
      <c r="H130" s="15">
        <f>H131</f>
        <v>4642100</v>
      </c>
    </row>
    <row r="131" spans="1:8" ht="37.5" outlineLevel="7" x14ac:dyDescent="0.35">
      <c r="A131" s="13" t="s">
        <v>465</v>
      </c>
      <c r="B131" s="14" t="s">
        <v>446</v>
      </c>
      <c r="C131" s="14" t="s">
        <v>265</v>
      </c>
      <c r="D131" s="14" t="s">
        <v>489</v>
      </c>
      <c r="E131" s="14" t="s">
        <v>466</v>
      </c>
      <c r="F131" s="15">
        <v>4642100</v>
      </c>
      <c r="G131" s="15">
        <v>4642100</v>
      </c>
      <c r="H131" s="16">
        <v>4642100</v>
      </c>
    </row>
    <row r="132" spans="1:8" ht="50" outlineLevel="6" x14ac:dyDescent="0.35">
      <c r="A132" s="13" t="s">
        <v>400</v>
      </c>
      <c r="B132" s="14" t="s">
        <v>446</v>
      </c>
      <c r="C132" s="14" t="s">
        <v>265</v>
      </c>
      <c r="D132" s="14" t="s">
        <v>490</v>
      </c>
      <c r="E132" s="14" t="s">
        <v>382</v>
      </c>
      <c r="F132" s="15">
        <f>F133</f>
        <v>256600</v>
      </c>
      <c r="G132" s="15">
        <f>G133</f>
        <v>256600</v>
      </c>
      <c r="H132" s="15">
        <f>H133</f>
        <v>256600</v>
      </c>
    </row>
    <row r="133" spans="1:8" ht="37.5" outlineLevel="7" x14ac:dyDescent="0.35">
      <c r="A133" s="13" t="s">
        <v>465</v>
      </c>
      <c r="B133" s="14" t="s">
        <v>446</v>
      </c>
      <c r="C133" s="14" t="s">
        <v>265</v>
      </c>
      <c r="D133" s="14" t="s">
        <v>490</v>
      </c>
      <c r="E133" s="14" t="s">
        <v>466</v>
      </c>
      <c r="F133" s="15">
        <v>256600</v>
      </c>
      <c r="G133" s="15">
        <v>256600</v>
      </c>
      <c r="H133" s="16">
        <v>256600</v>
      </c>
    </row>
    <row r="134" spans="1:8" outlineLevel="2" x14ac:dyDescent="0.35">
      <c r="A134" s="13" t="s">
        <v>271</v>
      </c>
      <c r="B134" s="14" t="s">
        <v>446</v>
      </c>
      <c r="C134" s="14" t="s">
        <v>504</v>
      </c>
      <c r="D134" s="14" t="s">
        <v>381</v>
      </c>
      <c r="E134" s="14" t="s">
        <v>382</v>
      </c>
      <c r="F134" s="15">
        <f>F135</f>
        <v>5285500</v>
      </c>
      <c r="G134" s="15">
        <f>G135</f>
        <v>5285500</v>
      </c>
      <c r="H134" s="15">
        <f>H135</f>
        <v>5285500</v>
      </c>
    </row>
    <row r="135" spans="1:8" ht="37.5" outlineLevel="3" x14ac:dyDescent="0.35">
      <c r="A135" s="13" t="s">
        <v>449</v>
      </c>
      <c r="B135" s="14" t="s">
        <v>446</v>
      </c>
      <c r="C135" s="14" t="s">
        <v>504</v>
      </c>
      <c r="D135" s="14" t="s">
        <v>450</v>
      </c>
      <c r="E135" s="14" t="s">
        <v>382</v>
      </c>
      <c r="F135" s="15">
        <f>F136+F140+F161</f>
        <v>5285500</v>
      </c>
      <c r="G135" s="15">
        <f>G136+G140+G161</f>
        <v>5285500</v>
      </c>
      <c r="H135" s="15">
        <f>H136+H140+H161</f>
        <v>5285500</v>
      </c>
    </row>
    <row r="136" spans="1:8" ht="50" outlineLevel="4" x14ac:dyDescent="0.35">
      <c r="A136" s="13" t="s">
        <v>484</v>
      </c>
      <c r="B136" s="14" t="s">
        <v>446</v>
      </c>
      <c r="C136" s="14" t="s">
        <v>504</v>
      </c>
      <c r="D136" s="14" t="s">
        <v>485</v>
      </c>
      <c r="E136" s="14" t="s">
        <v>382</v>
      </c>
      <c r="F136" s="15">
        <f t="shared" ref="F136:H138" si="10">F137</f>
        <v>2232000</v>
      </c>
      <c r="G136" s="15">
        <f t="shared" si="10"/>
        <v>2232000</v>
      </c>
      <c r="H136" s="15">
        <f t="shared" si="10"/>
        <v>2232000</v>
      </c>
    </row>
    <row r="137" spans="1:8" ht="25" outlineLevel="5" x14ac:dyDescent="0.35">
      <c r="A137" s="13" t="s">
        <v>505</v>
      </c>
      <c r="B137" s="14" t="s">
        <v>446</v>
      </c>
      <c r="C137" s="14" t="s">
        <v>504</v>
      </c>
      <c r="D137" s="14" t="s">
        <v>506</v>
      </c>
      <c r="E137" s="14" t="s">
        <v>382</v>
      </c>
      <c r="F137" s="15">
        <f t="shared" si="10"/>
        <v>2232000</v>
      </c>
      <c r="G137" s="15">
        <f t="shared" si="10"/>
        <v>2232000</v>
      </c>
      <c r="H137" s="15">
        <f t="shared" si="10"/>
        <v>2232000</v>
      </c>
    </row>
    <row r="138" spans="1:8" outlineLevel="6" x14ac:dyDescent="0.35">
      <c r="A138" s="13" t="s">
        <v>507</v>
      </c>
      <c r="B138" s="14" t="s">
        <v>446</v>
      </c>
      <c r="C138" s="14" t="s">
        <v>504</v>
      </c>
      <c r="D138" s="14" t="s">
        <v>508</v>
      </c>
      <c r="E138" s="14" t="s">
        <v>382</v>
      </c>
      <c r="F138" s="15">
        <f t="shared" si="10"/>
        <v>2232000</v>
      </c>
      <c r="G138" s="15">
        <f t="shared" si="10"/>
        <v>2232000</v>
      </c>
      <c r="H138" s="15">
        <f t="shared" si="10"/>
        <v>2232000</v>
      </c>
    </row>
    <row r="139" spans="1:8" ht="37.5" outlineLevel="7" x14ac:dyDescent="0.35">
      <c r="A139" s="13" t="s">
        <v>465</v>
      </c>
      <c r="B139" s="14" t="s">
        <v>446</v>
      </c>
      <c r="C139" s="14" t="s">
        <v>504</v>
      </c>
      <c r="D139" s="14" t="s">
        <v>508</v>
      </c>
      <c r="E139" s="14" t="s">
        <v>466</v>
      </c>
      <c r="F139" s="15">
        <v>2232000</v>
      </c>
      <c r="G139" s="15">
        <v>2232000</v>
      </c>
      <c r="H139" s="16">
        <v>2232000</v>
      </c>
    </row>
    <row r="140" spans="1:8" ht="50" outlineLevel="4" x14ac:dyDescent="0.35">
      <c r="A140" s="13" t="s">
        <v>509</v>
      </c>
      <c r="B140" s="14" t="s">
        <v>446</v>
      </c>
      <c r="C140" s="14" t="s">
        <v>504</v>
      </c>
      <c r="D140" s="14" t="s">
        <v>510</v>
      </c>
      <c r="E140" s="14" t="s">
        <v>382</v>
      </c>
      <c r="F140" s="15">
        <f>F141+F144+F147+F150+F153+F156</f>
        <v>2941100</v>
      </c>
      <c r="G140" s="15">
        <f>G141+G144+G147+G150+G153+G156</f>
        <v>2941100</v>
      </c>
      <c r="H140" s="15">
        <f>H141+H144+H147+H150+H153+H156</f>
        <v>2941100</v>
      </c>
    </row>
    <row r="141" spans="1:8" ht="25" outlineLevel="5" x14ac:dyDescent="0.35">
      <c r="A141" s="13" t="s">
        <v>511</v>
      </c>
      <c r="B141" s="14" t="s">
        <v>446</v>
      </c>
      <c r="C141" s="14" t="s">
        <v>504</v>
      </c>
      <c r="D141" s="14" t="s">
        <v>512</v>
      </c>
      <c r="E141" s="14" t="s">
        <v>382</v>
      </c>
      <c r="F141" s="15">
        <f t="shared" ref="F141:H142" si="11">F142</f>
        <v>4780</v>
      </c>
      <c r="G141" s="15">
        <f t="shared" si="11"/>
        <v>4780</v>
      </c>
      <c r="H141" s="15">
        <f t="shared" si="11"/>
        <v>4780</v>
      </c>
    </row>
    <row r="142" spans="1:8" ht="50" outlineLevel="6" x14ac:dyDescent="0.35">
      <c r="A142" s="13" t="s">
        <v>513</v>
      </c>
      <c r="B142" s="14" t="s">
        <v>446</v>
      </c>
      <c r="C142" s="14" t="s">
        <v>504</v>
      </c>
      <c r="D142" s="14" t="s">
        <v>514</v>
      </c>
      <c r="E142" s="14" t="s">
        <v>382</v>
      </c>
      <c r="F142" s="15">
        <f t="shared" si="11"/>
        <v>4780</v>
      </c>
      <c r="G142" s="15">
        <f t="shared" si="11"/>
        <v>4780</v>
      </c>
      <c r="H142" s="15">
        <f t="shared" si="11"/>
        <v>4780</v>
      </c>
    </row>
    <row r="143" spans="1:8" ht="37.5" outlineLevel="7" x14ac:dyDescent="0.35">
      <c r="A143" s="13" t="s">
        <v>465</v>
      </c>
      <c r="B143" s="14" t="s">
        <v>446</v>
      </c>
      <c r="C143" s="14" t="s">
        <v>504</v>
      </c>
      <c r="D143" s="14" t="s">
        <v>514</v>
      </c>
      <c r="E143" s="14" t="s">
        <v>466</v>
      </c>
      <c r="F143" s="15">
        <v>4780</v>
      </c>
      <c r="G143" s="15">
        <v>4780</v>
      </c>
      <c r="H143" s="16">
        <v>4780</v>
      </c>
    </row>
    <row r="144" spans="1:8" outlineLevel="5" x14ac:dyDescent="0.35">
      <c r="A144" s="13" t="s">
        <v>515</v>
      </c>
      <c r="B144" s="14" t="s">
        <v>446</v>
      </c>
      <c r="C144" s="14" t="s">
        <v>504</v>
      </c>
      <c r="D144" s="14" t="s">
        <v>516</v>
      </c>
      <c r="E144" s="14" t="s">
        <v>382</v>
      </c>
      <c r="F144" s="15">
        <f t="shared" ref="F144:H145" si="12">F145</f>
        <v>5780</v>
      </c>
      <c r="G144" s="15">
        <f t="shared" si="12"/>
        <v>5780</v>
      </c>
      <c r="H144" s="15">
        <f t="shared" si="12"/>
        <v>5780</v>
      </c>
    </row>
    <row r="145" spans="1:8" ht="50" outlineLevel="6" x14ac:dyDescent="0.35">
      <c r="A145" s="13" t="s">
        <v>517</v>
      </c>
      <c r="B145" s="14" t="s">
        <v>446</v>
      </c>
      <c r="C145" s="14" t="s">
        <v>504</v>
      </c>
      <c r="D145" s="14" t="s">
        <v>518</v>
      </c>
      <c r="E145" s="14" t="s">
        <v>382</v>
      </c>
      <c r="F145" s="15">
        <f t="shared" si="12"/>
        <v>5780</v>
      </c>
      <c r="G145" s="15">
        <f t="shared" si="12"/>
        <v>5780</v>
      </c>
      <c r="H145" s="15">
        <f t="shared" si="12"/>
        <v>5780</v>
      </c>
    </row>
    <row r="146" spans="1:8" ht="37.5" outlineLevel="7" x14ac:dyDescent="0.35">
      <c r="A146" s="13" t="s">
        <v>465</v>
      </c>
      <c r="B146" s="14" t="s">
        <v>446</v>
      </c>
      <c r="C146" s="14" t="s">
        <v>504</v>
      </c>
      <c r="D146" s="14" t="s">
        <v>518</v>
      </c>
      <c r="E146" s="14" t="s">
        <v>466</v>
      </c>
      <c r="F146" s="15">
        <v>5780</v>
      </c>
      <c r="G146" s="15">
        <v>5780</v>
      </c>
      <c r="H146" s="16">
        <v>5780</v>
      </c>
    </row>
    <row r="147" spans="1:8" outlineLevel="5" x14ac:dyDescent="0.35">
      <c r="A147" s="13" t="s">
        <v>519</v>
      </c>
      <c r="B147" s="14" t="s">
        <v>446</v>
      </c>
      <c r="C147" s="14" t="s">
        <v>504</v>
      </c>
      <c r="D147" s="14" t="s">
        <v>520</v>
      </c>
      <c r="E147" s="14" t="s">
        <v>382</v>
      </c>
      <c r="F147" s="15">
        <f t="shared" ref="F147:H148" si="13">F148</f>
        <v>6000</v>
      </c>
      <c r="G147" s="15">
        <f t="shared" si="13"/>
        <v>6000</v>
      </c>
      <c r="H147" s="15">
        <f t="shared" si="13"/>
        <v>6000</v>
      </c>
    </row>
    <row r="148" spans="1:8" ht="50" outlineLevel="6" x14ac:dyDescent="0.35">
      <c r="A148" s="13" t="s">
        <v>521</v>
      </c>
      <c r="B148" s="14" t="s">
        <v>446</v>
      </c>
      <c r="C148" s="14" t="s">
        <v>504</v>
      </c>
      <c r="D148" s="14" t="s">
        <v>522</v>
      </c>
      <c r="E148" s="14" t="s">
        <v>382</v>
      </c>
      <c r="F148" s="15">
        <f t="shared" si="13"/>
        <v>6000</v>
      </c>
      <c r="G148" s="15">
        <f t="shared" si="13"/>
        <v>6000</v>
      </c>
      <c r="H148" s="15">
        <f t="shared" si="13"/>
        <v>6000</v>
      </c>
    </row>
    <row r="149" spans="1:8" ht="37.5" outlineLevel="7" x14ac:dyDescent="0.35">
      <c r="A149" s="13" t="s">
        <v>465</v>
      </c>
      <c r="B149" s="14" t="s">
        <v>446</v>
      </c>
      <c r="C149" s="14" t="s">
        <v>504</v>
      </c>
      <c r="D149" s="14" t="s">
        <v>522</v>
      </c>
      <c r="E149" s="14" t="s">
        <v>466</v>
      </c>
      <c r="F149" s="15">
        <v>6000</v>
      </c>
      <c r="G149" s="15">
        <v>6000</v>
      </c>
      <c r="H149" s="16">
        <v>6000</v>
      </c>
    </row>
    <row r="150" spans="1:8" ht="25" outlineLevel="5" x14ac:dyDescent="0.35">
      <c r="A150" s="13" t="s">
        <v>523</v>
      </c>
      <c r="B150" s="14" t="s">
        <v>446</v>
      </c>
      <c r="C150" s="14" t="s">
        <v>504</v>
      </c>
      <c r="D150" s="14" t="s">
        <v>524</v>
      </c>
      <c r="E150" s="14" t="s">
        <v>382</v>
      </c>
      <c r="F150" s="15">
        <f t="shared" ref="F150:H151" si="14">F151</f>
        <v>17480</v>
      </c>
      <c r="G150" s="15">
        <f t="shared" si="14"/>
        <v>17480</v>
      </c>
      <c r="H150" s="15">
        <f t="shared" si="14"/>
        <v>17480</v>
      </c>
    </row>
    <row r="151" spans="1:8" ht="50" outlineLevel="6" x14ac:dyDescent="0.35">
      <c r="A151" s="13" t="s">
        <v>513</v>
      </c>
      <c r="B151" s="14" t="s">
        <v>446</v>
      </c>
      <c r="C151" s="14" t="s">
        <v>504</v>
      </c>
      <c r="D151" s="14" t="s">
        <v>525</v>
      </c>
      <c r="E151" s="14" t="s">
        <v>382</v>
      </c>
      <c r="F151" s="15">
        <f t="shared" si="14"/>
        <v>17480</v>
      </c>
      <c r="G151" s="15">
        <f t="shared" si="14"/>
        <v>17480</v>
      </c>
      <c r="H151" s="15">
        <f t="shared" si="14"/>
        <v>17480</v>
      </c>
    </row>
    <row r="152" spans="1:8" ht="37.5" outlineLevel="7" x14ac:dyDescent="0.35">
      <c r="A152" s="13" t="s">
        <v>465</v>
      </c>
      <c r="B152" s="14" t="s">
        <v>446</v>
      </c>
      <c r="C152" s="14" t="s">
        <v>504</v>
      </c>
      <c r="D152" s="14" t="s">
        <v>525</v>
      </c>
      <c r="E152" s="14" t="s">
        <v>466</v>
      </c>
      <c r="F152" s="15">
        <v>17480</v>
      </c>
      <c r="G152" s="15">
        <v>17480</v>
      </c>
      <c r="H152" s="16">
        <v>17480</v>
      </c>
    </row>
    <row r="153" spans="1:8" ht="25" outlineLevel="5" x14ac:dyDescent="0.35">
      <c r="A153" s="13" t="s">
        <v>526</v>
      </c>
      <c r="B153" s="14" t="s">
        <v>446</v>
      </c>
      <c r="C153" s="14" t="s">
        <v>504</v>
      </c>
      <c r="D153" s="14" t="s">
        <v>527</v>
      </c>
      <c r="E153" s="14" t="s">
        <v>382</v>
      </c>
      <c r="F153" s="15">
        <f t="shared" ref="F153:H154" si="15">F154</f>
        <v>65960</v>
      </c>
      <c r="G153" s="15">
        <f t="shared" si="15"/>
        <v>65960</v>
      </c>
      <c r="H153" s="15">
        <f t="shared" si="15"/>
        <v>65960</v>
      </c>
    </row>
    <row r="154" spans="1:8" ht="50" outlineLevel="6" x14ac:dyDescent="0.35">
      <c r="A154" s="13" t="s">
        <v>521</v>
      </c>
      <c r="B154" s="14" t="s">
        <v>446</v>
      </c>
      <c r="C154" s="14" t="s">
        <v>504</v>
      </c>
      <c r="D154" s="14" t="s">
        <v>528</v>
      </c>
      <c r="E154" s="14" t="s">
        <v>382</v>
      </c>
      <c r="F154" s="15">
        <f t="shared" si="15"/>
        <v>65960</v>
      </c>
      <c r="G154" s="15">
        <f t="shared" si="15"/>
        <v>65960</v>
      </c>
      <c r="H154" s="15">
        <f t="shared" si="15"/>
        <v>65960</v>
      </c>
    </row>
    <row r="155" spans="1:8" ht="37.5" outlineLevel="7" x14ac:dyDescent="0.35">
      <c r="A155" s="13" t="s">
        <v>465</v>
      </c>
      <c r="B155" s="14" t="s">
        <v>446</v>
      </c>
      <c r="C155" s="14" t="s">
        <v>504</v>
      </c>
      <c r="D155" s="14" t="s">
        <v>528</v>
      </c>
      <c r="E155" s="14" t="s">
        <v>466</v>
      </c>
      <c r="F155" s="15">
        <v>65960</v>
      </c>
      <c r="G155" s="15">
        <v>65960</v>
      </c>
      <c r="H155" s="16">
        <v>65960</v>
      </c>
    </row>
    <row r="156" spans="1:8" outlineLevel="5" x14ac:dyDescent="0.35">
      <c r="A156" s="13" t="s">
        <v>529</v>
      </c>
      <c r="B156" s="14" t="s">
        <v>446</v>
      </c>
      <c r="C156" s="14" t="s">
        <v>504</v>
      </c>
      <c r="D156" s="14" t="s">
        <v>530</v>
      </c>
      <c r="E156" s="14" t="s">
        <v>382</v>
      </c>
      <c r="F156" s="15">
        <f>F157+F159</f>
        <v>2841100</v>
      </c>
      <c r="G156" s="15">
        <f>G157+G159</f>
        <v>2841100</v>
      </c>
      <c r="H156" s="15">
        <f>H157+H159</f>
        <v>2841100</v>
      </c>
    </row>
    <row r="157" spans="1:8" ht="25" outlineLevel="6" x14ac:dyDescent="0.35">
      <c r="A157" s="13" t="s">
        <v>531</v>
      </c>
      <c r="B157" s="14" t="s">
        <v>446</v>
      </c>
      <c r="C157" s="14" t="s">
        <v>504</v>
      </c>
      <c r="D157" s="14" t="s">
        <v>532</v>
      </c>
      <c r="E157" s="14" t="s">
        <v>382</v>
      </c>
      <c r="F157" s="15">
        <f>F158</f>
        <v>2509100</v>
      </c>
      <c r="G157" s="15">
        <f>G158</f>
        <v>2509100</v>
      </c>
      <c r="H157" s="15">
        <f>H158</f>
        <v>2509100</v>
      </c>
    </row>
    <row r="158" spans="1:8" ht="37.5" outlineLevel="7" x14ac:dyDescent="0.35">
      <c r="A158" s="13" t="s">
        <v>465</v>
      </c>
      <c r="B158" s="14" t="s">
        <v>446</v>
      </c>
      <c r="C158" s="14" t="s">
        <v>504</v>
      </c>
      <c r="D158" s="14" t="s">
        <v>532</v>
      </c>
      <c r="E158" s="14" t="s">
        <v>466</v>
      </c>
      <c r="F158" s="15">
        <v>2509100</v>
      </c>
      <c r="G158" s="15">
        <v>2509100</v>
      </c>
      <c r="H158" s="16">
        <v>2509100</v>
      </c>
    </row>
    <row r="159" spans="1:8" ht="50" outlineLevel="6" x14ac:dyDescent="0.35">
      <c r="A159" s="13" t="s">
        <v>400</v>
      </c>
      <c r="B159" s="14" t="s">
        <v>446</v>
      </c>
      <c r="C159" s="14" t="s">
        <v>504</v>
      </c>
      <c r="D159" s="14" t="s">
        <v>533</v>
      </c>
      <c r="E159" s="14" t="s">
        <v>382</v>
      </c>
      <c r="F159" s="15">
        <f>F160</f>
        <v>332000</v>
      </c>
      <c r="G159" s="15">
        <f>G160</f>
        <v>332000</v>
      </c>
      <c r="H159" s="15">
        <f>H160</f>
        <v>332000</v>
      </c>
    </row>
    <row r="160" spans="1:8" ht="37.5" outlineLevel="7" x14ac:dyDescent="0.35">
      <c r="A160" s="13" t="s">
        <v>465</v>
      </c>
      <c r="B160" s="14" t="s">
        <v>446</v>
      </c>
      <c r="C160" s="14" t="s">
        <v>504</v>
      </c>
      <c r="D160" s="14" t="s">
        <v>533</v>
      </c>
      <c r="E160" s="14" t="s">
        <v>466</v>
      </c>
      <c r="F160" s="15">
        <v>332000</v>
      </c>
      <c r="G160" s="15">
        <v>332000</v>
      </c>
      <c r="H160" s="16">
        <v>332000</v>
      </c>
    </row>
    <row r="161" spans="1:8" ht="50" outlineLevel="4" x14ac:dyDescent="0.35">
      <c r="A161" s="13" t="s">
        <v>534</v>
      </c>
      <c r="B161" s="14" t="s">
        <v>446</v>
      </c>
      <c r="C161" s="14" t="s">
        <v>504</v>
      </c>
      <c r="D161" s="14" t="s">
        <v>535</v>
      </c>
      <c r="E161" s="14" t="s">
        <v>382</v>
      </c>
      <c r="F161" s="15">
        <f>F162+F165+F168+F171+F174+F177</f>
        <v>112400</v>
      </c>
      <c r="G161" s="15">
        <f>G162+G165+G168+G171+G174+G177</f>
        <v>112400</v>
      </c>
      <c r="H161" s="15">
        <f>H162+H165+H168+H171+H174+H177</f>
        <v>112400</v>
      </c>
    </row>
    <row r="162" spans="1:8" ht="37.5" outlineLevel="5" x14ac:dyDescent="0.35">
      <c r="A162" s="13" t="s">
        <v>537</v>
      </c>
      <c r="B162" s="14" t="s">
        <v>446</v>
      </c>
      <c r="C162" s="14" t="s">
        <v>504</v>
      </c>
      <c r="D162" s="14" t="s">
        <v>538</v>
      </c>
      <c r="E162" s="14" t="s">
        <v>382</v>
      </c>
      <c r="F162" s="15">
        <f t="shared" ref="F162:H163" si="16">F163</f>
        <v>40400</v>
      </c>
      <c r="G162" s="15">
        <f t="shared" si="16"/>
        <v>40400</v>
      </c>
      <c r="H162" s="15">
        <f t="shared" si="16"/>
        <v>40400</v>
      </c>
    </row>
    <row r="163" spans="1:8" ht="50" outlineLevel="6" x14ac:dyDescent="0.35">
      <c r="A163" s="13" t="s">
        <v>536</v>
      </c>
      <c r="B163" s="14" t="s">
        <v>446</v>
      </c>
      <c r="C163" s="14" t="s">
        <v>504</v>
      </c>
      <c r="D163" s="14" t="s">
        <v>539</v>
      </c>
      <c r="E163" s="14" t="s">
        <v>382</v>
      </c>
      <c r="F163" s="15">
        <f t="shared" si="16"/>
        <v>40400</v>
      </c>
      <c r="G163" s="15">
        <f t="shared" si="16"/>
        <v>40400</v>
      </c>
      <c r="H163" s="15">
        <f t="shared" si="16"/>
        <v>40400</v>
      </c>
    </row>
    <row r="164" spans="1:8" outlineLevel="7" x14ac:dyDescent="0.35">
      <c r="A164" s="13" t="s">
        <v>457</v>
      </c>
      <c r="B164" s="14" t="s">
        <v>446</v>
      </c>
      <c r="C164" s="14" t="s">
        <v>504</v>
      </c>
      <c r="D164" s="14" t="s">
        <v>539</v>
      </c>
      <c r="E164" s="14" t="s">
        <v>458</v>
      </c>
      <c r="F164" s="15">
        <v>40400</v>
      </c>
      <c r="G164" s="15">
        <v>40400</v>
      </c>
      <c r="H164" s="16">
        <v>40400</v>
      </c>
    </row>
    <row r="165" spans="1:8" ht="25" outlineLevel="7" x14ac:dyDescent="0.35">
      <c r="A165" s="13" t="s">
        <v>298</v>
      </c>
      <c r="B165" s="14" t="s">
        <v>446</v>
      </c>
      <c r="C165" s="14" t="s">
        <v>504</v>
      </c>
      <c r="D165" s="14" t="s">
        <v>297</v>
      </c>
      <c r="E165" s="14" t="s">
        <v>382</v>
      </c>
      <c r="F165" s="15">
        <f t="shared" ref="F165:H166" si="17">F166</f>
        <v>14900</v>
      </c>
      <c r="G165" s="15">
        <f t="shared" si="17"/>
        <v>8000</v>
      </c>
      <c r="H165" s="15">
        <f t="shared" si="17"/>
        <v>14900</v>
      </c>
    </row>
    <row r="166" spans="1:8" ht="50" outlineLevel="7" x14ac:dyDescent="0.35">
      <c r="A166" s="13" t="s">
        <v>299</v>
      </c>
      <c r="B166" s="14" t="s">
        <v>446</v>
      </c>
      <c r="C166" s="14" t="s">
        <v>504</v>
      </c>
      <c r="D166" s="14" t="s">
        <v>300</v>
      </c>
      <c r="E166" s="14" t="s">
        <v>382</v>
      </c>
      <c r="F166" s="15">
        <f t="shared" si="17"/>
        <v>14900</v>
      </c>
      <c r="G166" s="15">
        <f t="shared" si="17"/>
        <v>8000</v>
      </c>
      <c r="H166" s="15">
        <f t="shared" si="17"/>
        <v>14900</v>
      </c>
    </row>
    <row r="167" spans="1:8" ht="37.5" outlineLevel="7" x14ac:dyDescent="0.35">
      <c r="A167" s="13" t="s">
        <v>465</v>
      </c>
      <c r="B167" s="14" t="s">
        <v>446</v>
      </c>
      <c r="C167" s="14" t="s">
        <v>504</v>
      </c>
      <c r="D167" s="14" t="s">
        <v>300</v>
      </c>
      <c r="E167" s="14" t="s">
        <v>466</v>
      </c>
      <c r="F167" s="15">
        <v>14900</v>
      </c>
      <c r="G167" s="15">
        <v>8000</v>
      </c>
      <c r="H167" s="16">
        <v>14900</v>
      </c>
    </row>
    <row r="168" spans="1:8" ht="25" outlineLevel="7" x14ac:dyDescent="0.35">
      <c r="A168" s="13" t="s">
        <v>303</v>
      </c>
      <c r="B168" s="14" t="s">
        <v>446</v>
      </c>
      <c r="C168" s="14" t="s">
        <v>504</v>
      </c>
      <c r="D168" s="14" t="s">
        <v>301</v>
      </c>
      <c r="E168" s="14" t="s">
        <v>382</v>
      </c>
      <c r="F168" s="15">
        <f t="shared" ref="F168:H169" si="18">F169</f>
        <v>25900</v>
      </c>
      <c r="G168" s="15">
        <f t="shared" si="18"/>
        <v>25900</v>
      </c>
      <c r="H168" s="15">
        <f t="shared" si="18"/>
        <v>25900</v>
      </c>
    </row>
    <row r="169" spans="1:8" ht="50" outlineLevel="7" x14ac:dyDescent="0.35">
      <c r="A169" s="13" t="s">
        <v>299</v>
      </c>
      <c r="B169" s="14" t="s">
        <v>446</v>
      </c>
      <c r="C169" s="14" t="s">
        <v>504</v>
      </c>
      <c r="D169" s="14" t="s">
        <v>302</v>
      </c>
      <c r="E169" s="14" t="s">
        <v>382</v>
      </c>
      <c r="F169" s="15">
        <f t="shared" si="18"/>
        <v>25900</v>
      </c>
      <c r="G169" s="15">
        <f t="shared" si="18"/>
        <v>25900</v>
      </c>
      <c r="H169" s="15">
        <f t="shared" si="18"/>
        <v>25900</v>
      </c>
    </row>
    <row r="170" spans="1:8" ht="37.5" outlineLevel="7" x14ac:dyDescent="0.35">
      <c r="A170" s="13" t="s">
        <v>465</v>
      </c>
      <c r="B170" s="14" t="s">
        <v>446</v>
      </c>
      <c r="C170" s="14" t="s">
        <v>504</v>
      </c>
      <c r="D170" s="14" t="s">
        <v>302</v>
      </c>
      <c r="E170" s="14" t="s">
        <v>466</v>
      </c>
      <c r="F170" s="15">
        <v>25900</v>
      </c>
      <c r="G170" s="15">
        <v>25900</v>
      </c>
      <c r="H170" s="16">
        <v>25900</v>
      </c>
    </row>
    <row r="171" spans="1:8" ht="25" outlineLevel="7" x14ac:dyDescent="0.35">
      <c r="A171" s="13" t="s">
        <v>306</v>
      </c>
      <c r="B171" s="14" t="s">
        <v>446</v>
      </c>
      <c r="C171" s="14" t="s">
        <v>504</v>
      </c>
      <c r="D171" s="14" t="s">
        <v>304</v>
      </c>
      <c r="E171" s="14" t="s">
        <v>382</v>
      </c>
      <c r="F171" s="15">
        <f t="shared" ref="F171:H172" si="19">F172</f>
        <v>25200</v>
      </c>
      <c r="G171" s="15">
        <f t="shared" si="19"/>
        <v>32100</v>
      </c>
      <c r="H171" s="15">
        <f t="shared" si="19"/>
        <v>25200</v>
      </c>
    </row>
    <row r="172" spans="1:8" ht="50" outlineLevel="7" x14ac:dyDescent="0.35">
      <c r="A172" s="13" t="s">
        <v>299</v>
      </c>
      <c r="B172" s="14" t="s">
        <v>446</v>
      </c>
      <c r="C172" s="14" t="s">
        <v>504</v>
      </c>
      <c r="D172" s="14" t="s">
        <v>305</v>
      </c>
      <c r="E172" s="14" t="s">
        <v>382</v>
      </c>
      <c r="F172" s="15">
        <f t="shared" si="19"/>
        <v>25200</v>
      </c>
      <c r="G172" s="15">
        <f t="shared" si="19"/>
        <v>32100</v>
      </c>
      <c r="H172" s="15">
        <f t="shared" si="19"/>
        <v>25200</v>
      </c>
    </row>
    <row r="173" spans="1:8" ht="37.5" outlineLevel="7" x14ac:dyDescent="0.35">
      <c r="A173" s="13" t="s">
        <v>465</v>
      </c>
      <c r="B173" s="14" t="s">
        <v>446</v>
      </c>
      <c r="C173" s="14" t="s">
        <v>504</v>
      </c>
      <c r="D173" s="14" t="s">
        <v>305</v>
      </c>
      <c r="E173" s="14" t="s">
        <v>466</v>
      </c>
      <c r="F173" s="15">
        <v>25200</v>
      </c>
      <c r="G173" s="15">
        <v>32100</v>
      </c>
      <c r="H173" s="16">
        <v>25200</v>
      </c>
    </row>
    <row r="174" spans="1:8" ht="25" outlineLevel="7" x14ac:dyDescent="0.35">
      <c r="A174" s="13" t="s">
        <v>307</v>
      </c>
      <c r="B174" s="14" t="s">
        <v>446</v>
      </c>
      <c r="C174" s="14" t="s">
        <v>504</v>
      </c>
      <c r="D174" s="14" t="s">
        <v>308</v>
      </c>
      <c r="E174" s="14" t="s">
        <v>382</v>
      </c>
      <c r="F174" s="15">
        <f t="shared" ref="F174:H175" si="20">F175</f>
        <v>1000</v>
      </c>
      <c r="G174" s="15">
        <f t="shared" si="20"/>
        <v>1000</v>
      </c>
      <c r="H174" s="15">
        <f t="shared" si="20"/>
        <v>1000</v>
      </c>
    </row>
    <row r="175" spans="1:8" ht="50" outlineLevel="7" x14ac:dyDescent="0.35">
      <c r="A175" s="13" t="s">
        <v>299</v>
      </c>
      <c r="B175" s="14" t="s">
        <v>446</v>
      </c>
      <c r="C175" s="14" t="s">
        <v>504</v>
      </c>
      <c r="D175" s="14" t="s">
        <v>309</v>
      </c>
      <c r="E175" s="14" t="s">
        <v>382</v>
      </c>
      <c r="F175" s="15">
        <f t="shared" si="20"/>
        <v>1000</v>
      </c>
      <c r="G175" s="15">
        <f t="shared" si="20"/>
        <v>1000</v>
      </c>
      <c r="H175" s="15">
        <f t="shared" si="20"/>
        <v>1000</v>
      </c>
    </row>
    <row r="176" spans="1:8" ht="37.5" outlineLevel="7" x14ac:dyDescent="0.35">
      <c r="A176" s="13" t="s">
        <v>465</v>
      </c>
      <c r="B176" s="14" t="s">
        <v>446</v>
      </c>
      <c r="C176" s="14" t="s">
        <v>504</v>
      </c>
      <c r="D176" s="14" t="s">
        <v>309</v>
      </c>
      <c r="E176" s="14" t="s">
        <v>466</v>
      </c>
      <c r="F176" s="15">
        <v>1000</v>
      </c>
      <c r="G176" s="15">
        <v>1000</v>
      </c>
      <c r="H176" s="16">
        <v>1000</v>
      </c>
    </row>
    <row r="177" spans="1:8" outlineLevel="7" x14ac:dyDescent="0.35">
      <c r="A177" s="13" t="s">
        <v>312</v>
      </c>
      <c r="B177" s="14" t="s">
        <v>446</v>
      </c>
      <c r="C177" s="14" t="s">
        <v>504</v>
      </c>
      <c r="D177" s="14" t="s">
        <v>310</v>
      </c>
      <c r="E177" s="14" t="s">
        <v>382</v>
      </c>
      <c r="F177" s="15">
        <f t="shared" ref="F177:H178" si="21">F178</f>
        <v>5000</v>
      </c>
      <c r="G177" s="15">
        <f t="shared" si="21"/>
        <v>5000</v>
      </c>
      <c r="H177" s="15">
        <f t="shared" si="21"/>
        <v>5000</v>
      </c>
    </row>
    <row r="178" spans="1:8" ht="50" outlineLevel="7" x14ac:dyDescent="0.35">
      <c r="A178" s="13" t="s">
        <v>299</v>
      </c>
      <c r="B178" s="14" t="s">
        <v>446</v>
      </c>
      <c r="C178" s="14" t="s">
        <v>504</v>
      </c>
      <c r="D178" s="14" t="s">
        <v>311</v>
      </c>
      <c r="E178" s="14" t="s">
        <v>382</v>
      </c>
      <c r="F178" s="15">
        <f t="shared" si="21"/>
        <v>5000</v>
      </c>
      <c r="G178" s="15">
        <f t="shared" si="21"/>
        <v>5000</v>
      </c>
      <c r="H178" s="15">
        <f t="shared" si="21"/>
        <v>5000</v>
      </c>
    </row>
    <row r="179" spans="1:8" ht="37.5" outlineLevel="7" x14ac:dyDescent="0.35">
      <c r="A179" s="13" t="s">
        <v>465</v>
      </c>
      <c r="B179" s="14" t="s">
        <v>446</v>
      </c>
      <c r="C179" s="14" t="s">
        <v>504</v>
      </c>
      <c r="D179" s="14" t="s">
        <v>311</v>
      </c>
      <c r="E179" s="14" t="s">
        <v>466</v>
      </c>
      <c r="F179" s="15">
        <v>5000</v>
      </c>
      <c r="G179" s="15">
        <v>5000</v>
      </c>
      <c r="H179" s="16">
        <v>5000</v>
      </c>
    </row>
    <row r="180" spans="1:8" outlineLevel="2" x14ac:dyDescent="0.35">
      <c r="A180" s="13" t="s">
        <v>540</v>
      </c>
      <c r="B180" s="14" t="s">
        <v>446</v>
      </c>
      <c r="C180" s="14" t="s">
        <v>541</v>
      </c>
      <c r="D180" s="14" t="s">
        <v>381</v>
      </c>
      <c r="E180" s="14" t="s">
        <v>382</v>
      </c>
      <c r="F180" s="15">
        <f t="shared" ref="F180:H181" si="22">F181</f>
        <v>8872800</v>
      </c>
      <c r="G180" s="15">
        <f t="shared" si="22"/>
        <v>8872800</v>
      </c>
      <c r="H180" s="15">
        <f t="shared" si="22"/>
        <v>8872800</v>
      </c>
    </row>
    <row r="181" spans="1:8" ht="37.5" outlineLevel="3" x14ac:dyDescent="0.35">
      <c r="A181" s="13" t="s">
        <v>449</v>
      </c>
      <c r="B181" s="14" t="s">
        <v>446</v>
      </c>
      <c r="C181" s="14" t="s">
        <v>541</v>
      </c>
      <c r="D181" s="14" t="s">
        <v>450</v>
      </c>
      <c r="E181" s="14" t="s">
        <v>382</v>
      </c>
      <c r="F181" s="15">
        <f t="shared" si="22"/>
        <v>8872800</v>
      </c>
      <c r="G181" s="15">
        <f t="shared" si="22"/>
        <v>8872800</v>
      </c>
      <c r="H181" s="15">
        <f t="shared" si="22"/>
        <v>8872800</v>
      </c>
    </row>
    <row r="182" spans="1:8" ht="62.5" outlineLevel="4" x14ac:dyDescent="0.35">
      <c r="A182" s="13" t="s">
        <v>459</v>
      </c>
      <c r="B182" s="14" t="s">
        <v>446</v>
      </c>
      <c r="C182" s="14" t="s">
        <v>541</v>
      </c>
      <c r="D182" s="14" t="s">
        <v>460</v>
      </c>
      <c r="E182" s="14" t="s">
        <v>382</v>
      </c>
      <c r="F182" s="15">
        <f>F183+F188</f>
        <v>8872800</v>
      </c>
      <c r="G182" s="15">
        <f>G183+G188</f>
        <v>8872800</v>
      </c>
      <c r="H182" s="15">
        <f>H183+H188</f>
        <v>8872800</v>
      </c>
    </row>
    <row r="183" spans="1:8" outlineLevel="5" x14ac:dyDescent="0.35">
      <c r="A183" s="13" t="s">
        <v>469</v>
      </c>
      <c r="B183" s="14" t="s">
        <v>446</v>
      </c>
      <c r="C183" s="14" t="s">
        <v>541</v>
      </c>
      <c r="D183" s="14" t="s">
        <v>470</v>
      </c>
      <c r="E183" s="14" t="s">
        <v>382</v>
      </c>
      <c r="F183" s="15">
        <f>F184</f>
        <v>174200</v>
      </c>
      <c r="G183" s="15">
        <f>G184</f>
        <v>174200</v>
      </c>
      <c r="H183" s="15">
        <f>H184</f>
        <v>174200</v>
      </c>
    </row>
    <row r="184" spans="1:8" ht="62.5" outlineLevel="6" x14ac:dyDescent="0.35">
      <c r="A184" s="13" t="s">
        <v>474</v>
      </c>
      <c r="B184" s="14" t="s">
        <v>446</v>
      </c>
      <c r="C184" s="14" t="s">
        <v>541</v>
      </c>
      <c r="D184" s="14" t="s">
        <v>475</v>
      </c>
      <c r="E184" s="14" t="s">
        <v>382</v>
      </c>
      <c r="F184" s="15">
        <f>F185+F186+F187</f>
        <v>174200</v>
      </c>
      <c r="G184" s="15">
        <f>G185+G186+G187</f>
        <v>174200</v>
      </c>
      <c r="H184" s="15">
        <f>H185+H186+H187</f>
        <v>174200</v>
      </c>
    </row>
    <row r="185" spans="1:8" outlineLevel="7" x14ac:dyDescent="0.35">
      <c r="A185" s="13" t="s">
        <v>426</v>
      </c>
      <c r="B185" s="14" t="s">
        <v>446</v>
      </c>
      <c r="C185" s="14" t="s">
        <v>541</v>
      </c>
      <c r="D185" s="14" t="s">
        <v>475</v>
      </c>
      <c r="E185" s="14" t="s">
        <v>427</v>
      </c>
      <c r="F185" s="15">
        <v>131300</v>
      </c>
      <c r="G185" s="15">
        <v>131300</v>
      </c>
      <c r="H185" s="16">
        <v>131300</v>
      </c>
    </row>
    <row r="186" spans="1:8" ht="25" outlineLevel="7" x14ac:dyDescent="0.35">
      <c r="A186" s="13" t="s">
        <v>430</v>
      </c>
      <c r="B186" s="14" t="s">
        <v>446</v>
      </c>
      <c r="C186" s="14" t="s">
        <v>541</v>
      </c>
      <c r="D186" s="14" t="s">
        <v>475</v>
      </c>
      <c r="E186" s="14" t="s">
        <v>431</v>
      </c>
      <c r="F186" s="15">
        <v>38300</v>
      </c>
      <c r="G186" s="15">
        <v>38300</v>
      </c>
      <c r="H186" s="16">
        <v>38300</v>
      </c>
    </row>
    <row r="187" spans="1:8" ht="25" outlineLevel="7" x14ac:dyDescent="0.35">
      <c r="A187" s="13" t="s">
        <v>434</v>
      </c>
      <c r="B187" s="14" t="s">
        <v>446</v>
      </c>
      <c r="C187" s="14" t="s">
        <v>541</v>
      </c>
      <c r="D187" s="14" t="s">
        <v>475</v>
      </c>
      <c r="E187" s="14" t="s">
        <v>435</v>
      </c>
      <c r="F187" s="15">
        <v>4600</v>
      </c>
      <c r="G187" s="15">
        <v>4600</v>
      </c>
      <c r="H187" s="16">
        <v>4600</v>
      </c>
    </row>
    <row r="188" spans="1:8" outlineLevel="5" x14ac:dyDescent="0.35">
      <c r="A188" s="13" t="s">
        <v>501</v>
      </c>
      <c r="B188" s="14" t="s">
        <v>446</v>
      </c>
      <c r="C188" s="14" t="s">
        <v>541</v>
      </c>
      <c r="D188" s="14" t="s">
        <v>502</v>
      </c>
      <c r="E188" s="14" t="s">
        <v>382</v>
      </c>
      <c r="F188" s="15">
        <f>F189+F196+F198+F203</f>
        <v>8698600</v>
      </c>
      <c r="G188" s="15">
        <f>G189+G196+G198+G203</f>
        <v>8698600</v>
      </c>
      <c r="H188" s="15">
        <f>H189+H196+H198+H203</f>
        <v>8698600</v>
      </c>
    </row>
    <row r="189" spans="1:8" outlineLevel="6" x14ac:dyDescent="0.35">
      <c r="A189" s="13" t="s">
        <v>424</v>
      </c>
      <c r="B189" s="14" t="s">
        <v>446</v>
      </c>
      <c r="C189" s="14" t="s">
        <v>541</v>
      </c>
      <c r="D189" s="14" t="s">
        <v>542</v>
      </c>
      <c r="E189" s="14" t="s">
        <v>382</v>
      </c>
      <c r="F189" s="15">
        <f>F190+F191+F192+F193+F194+F195</f>
        <v>2829700</v>
      </c>
      <c r="G189" s="15">
        <f>G190+G191+G192+G193+G194+G195</f>
        <v>2829700</v>
      </c>
      <c r="H189" s="15">
        <f>H190+H191+H192+H193+H194+H195</f>
        <v>2829700</v>
      </c>
    </row>
    <row r="190" spans="1:8" outlineLevel="7" x14ac:dyDescent="0.35">
      <c r="A190" s="13" t="s">
        <v>426</v>
      </c>
      <c r="B190" s="14" t="s">
        <v>446</v>
      </c>
      <c r="C190" s="14" t="s">
        <v>541</v>
      </c>
      <c r="D190" s="14" t="s">
        <v>542</v>
      </c>
      <c r="E190" s="14" t="s">
        <v>427</v>
      </c>
      <c r="F190" s="15">
        <v>1996000</v>
      </c>
      <c r="G190" s="15">
        <v>1996000</v>
      </c>
      <c r="H190" s="16">
        <v>1996000</v>
      </c>
    </row>
    <row r="191" spans="1:8" ht="25" outlineLevel="7" x14ac:dyDescent="0.35">
      <c r="A191" s="13" t="s">
        <v>428</v>
      </c>
      <c r="B191" s="14" t="s">
        <v>446</v>
      </c>
      <c r="C191" s="14" t="s">
        <v>541</v>
      </c>
      <c r="D191" s="14" t="s">
        <v>542</v>
      </c>
      <c r="E191" s="14" t="s">
        <v>429</v>
      </c>
      <c r="F191" s="15">
        <v>160400</v>
      </c>
      <c r="G191" s="15">
        <v>160400</v>
      </c>
      <c r="H191" s="16">
        <v>160400</v>
      </c>
    </row>
    <row r="192" spans="1:8" ht="25" outlineLevel="7" x14ac:dyDescent="0.35">
      <c r="A192" s="13" t="s">
        <v>430</v>
      </c>
      <c r="B192" s="14" t="s">
        <v>446</v>
      </c>
      <c r="C192" s="14" t="s">
        <v>541</v>
      </c>
      <c r="D192" s="14" t="s">
        <v>542</v>
      </c>
      <c r="E192" s="14" t="s">
        <v>431</v>
      </c>
      <c r="F192" s="15">
        <v>582800</v>
      </c>
      <c r="G192" s="15">
        <v>582800</v>
      </c>
      <c r="H192" s="16">
        <v>582800</v>
      </c>
    </row>
    <row r="193" spans="1:8" ht="25" outlineLevel="7" x14ac:dyDescent="0.35">
      <c r="A193" s="13" t="s">
        <v>432</v>
      </c>
      <c r="B193" s="14" t="s">
        <v>446</v>
      </c>
      <c r="C193" s="14" t="s">
        <v>541</v>
      </c>
      <c r="D193" s="14" t="s">
        <v>542</v>
      </c>
      <c r="E193" s="14" t="s">
        <v>433</v>
      </c>
      <c r="F193" s="15">
        <v>45000</v>
      </c>
      <c r="G193" s="15">
        <v>45000</v>
      </c>
      <c r="H193" s="16">
        <v>45000</v>
      </c>
    </row>
    <row r="194" spans="1:8" ht="25" outlineLevel="7" x14ac:dyDescent="0.35">
      <c r="A194" s="13" t="s">
        <v>434</v>
      </c>
      <c r="B194" s="14" t="s">
        <v>446</v>
      </c>
      <c r="C194" s="14" t="s">
        <v>541</v>
      </c>
      <c r="D194" s="14" t="s">
        <v>542</v>
      </c>
      <c r="E194" s="14" t="s">
        <v>435</v>
      </c>
      <c r="F194" s="15">
        <v>45300</v>
      </c>
      <c r="G194" s="15">
        <v>45300</v>
      </c>
      <c r="H194" s="16">
        <v>45300</v>
      </c>
    </row>
    <row r="195" spans="1:8" outlineLevel="7" x14ac:dyDescent="0.35">
      <c r="A195" s="13" t="s">
        <v>436</v>
      </c>
      <c r="B195" s="14" t="s">
        <v>446</v>
      </c>
      <c r="C195" s="14" t="s">
        <v>541</v>
      </c>
      <c r="D195" s="14" t="s">
        <v>542</v>
      </c>
      <c r="E195" s="14" t="s">
        <v>437</v>
      </c>
      <c r="F195" s="15">
        <v>200</v>
      </c>
      <c r="G195" s="15">
        <v>200</v>
      </c>
      <c r="H195" s="16">
        <v>200</v>
      </c>
    </row>
    <row r="196" spans="1:8" ht="25" outlineLevel="6" x14ac:dyDescent="0.35">
      <c r="A196" s="13" t="s">
        <v>543</v>
      </c>
      <c r="B196" s="14" t="s">
        <v>446</v>
      </c>
      <c r="C196" s="14" t="s">
        <v>541</v>
      </c>
      <c r="D196" s="14" t="s">
        <v>544</v>
      </c>
      <c r="E196" s="14" t="s">
        <v>382</v>
      </c>
      <c r="F196" s="15">
        <f>F197</f>
        <v>4978200</v>
      </c>
      <c r="G196" s="15">
        <f>G197</f>
        <v>4978200</v>
      </c>
      <c r="H196" s="15">
        <f>H197</f>
        <v>4978200</v>
      </c>
    </row>
    <row r="197" spans="1:8" ht="37.5" outlineLevel="7" x14ac:dyDescent="0.35">
      <c r="A197" s="13" t="s">
        <v>393</v>
      </c>
      <c r="B197" s="14" t="s">
        <v>446</v>
      </c>
      <c r="C197" s="14" t="s">
        <v>541</v>
      </c>
      <c r="D197" s="14" t="s">
        <v>544</v>
      </c>
      <c r="E197" s="14" t="s">
        <v>394</v>
      </c>
      <c r="F197" s="15">
        <v>4978200</v>
      </c>
      <c r="G197" s="15">
        <v>4978200</v>
      </c>
      <c r="H197" s="16">
        <v>4978200</v>
      </c>
    </row>
    <row r="198" spans="1:8" ht="62.5" outlineLevel="6" x14ac:dyDescent="0.35">
      <c r="A198" s="13" t="s">
        <v>545</v>
      </c>
      <c r="B198" s="14" t="s">
        <v>446</v>
      </c>
      <c r="C198" s="14" t="s">
        <v>541</v>
      </c>
      <c r="D198" s="14" t="s">
        <v>546</v>
      </c>
      <c r="E198" s="14" t="s">
        <v>382</v>
      </c>
      <c r="F198" s="15">
        <f>F199+F200+F201+F202</f>
        <v>881700</v>
      </c>
      <c r="G198" s="15">
        <f>G199+G200+G201+G202</f>
        <v>881700</v>
      </c>
      <c r="H198" s="15">
        <f>H199+H200+H201+H202</f>
        <v>881700</v>
      </c>
    </row>
    <row r="199" spans="1:8" outlineLevel="7" x14ac:dyDescent="0.35">
      <c r="A199" s="13" t="s">
        <v>426</v>
      </c>
      <c r="B199" s="14" t="s">
        <v>446</v>
      </c>
      <c r="C199" s="14" t="s">
        <v>541</v>
      </c>
      <c r="D199" s="14" t="s">
        <v>546</v>
      </c>
      <c r="E199" s="14" t="s">
        <v>427</v>
      </c>
      <c r="F199" s="15">
        <v>605900</v>
      </c>
      <c r="G199" s="15">
        <v>605900</v>
      </c>
      <c r="H199" s="16">
        <v>605900</v>
      </c>
    </row>
    <row r="200" spans="1:8" ht="25" outlineLevel="7" x14ac:dyDescent="0.35">
      <c r="A200" s="13" t="s">
        <v>428</v>
      </c>
      <c r="B200" s="14" t="s">
        <v>446</v>
      </c>
      <c r="C200" s="14" t="s">
        <v>541</v>
      </c>
      <c r="D200" s="14" t="s">
        <v>546</v>
      </c>
      <c r="E200" s="14" t="s">
        <v>429</v>
      </c>
      <c r="F200" s="15">
        <v>80200</v>
      </c>
      <c r="G200" s="15">
        <v>80200</v>
      </c>
      <c r="H200" s="16">
        <v>80200</v>
      </c>
    </row>
    <row r="201" spans="1:8" ht="25" outlineLevel="7" x14ac:dyDescent="0.35">
      <c r="A201" s="13" t="s">
        <v>430</v>
      </c>
      <c r="B201" s="14" t="s">
        <v>446</v>
      </c>
      <c r="C201" s="14" t="s">
        <v>541</v>
      </c>
      <c r="D201" s="14" t="s">
        <v>546</v>
      </c>
      <c r="E201" s="14" t="s">
        <v>431</v>
      </c>
      <c r="F201" s="15">
        <v>176900</v>
      </c>
      <c r="G201" s="15">
        <v>176900</v>
      </c>
      <c r="H201" s="16">
        <v>176900</v>
      </c>
    </row>
    <row r="202" spans="1:8" ht="25" outlineLevel="7" x14ac:dyDescent="0.35">
      <c r="A202" s="13" t="s">
        <v>434</v>
      </c>
      <c r="B202" s="14" t="s">
        <v>446</v>
      </c>
      <c r="C202" s="14" t="s">
        <v>541</v>
      </c>
      <c r="D202" s="14" t="s">
        <v>546</v>
      </c>
      <c r="E202" s="14" t="s">
        <v>435</v>
      </c>
      <c r="F202" s="15">
        <v>18700</v>
      </c>
      <c r="G202" s="15">
        <v>18700</v>
      </c>
      <c r="H202" s="16">
        <v>18700</v>
      </c>
    </row>
    <row r="203" spans="1:8" ht="50" outlineLevel="6" x14ac:dyDescent="0.35">
      <c r="A203" s="13" t="s">
        <v>400</v>
      </c>
      <c r="B203" s="14" t="s">
        <v>446</v>
      </c>
      <c r="C203" s="14" t="s">
        <v>541</v>
      </c>
      <c r="D203" s="14" t="s">
        <v>547</v>
      </c>
      <c r="E203" s="14" t="s">
        <v>382</v>
      </c>
      <c r="F203" s="15">
        <f>F204</f>
        <v>9000</v>
      </c>
      <c r="G203" s="15">
        <f>G204</f>
        <v>9000</v>
      </c>
      <c r="H203" s="15">
        <f>H204</f>
        <v>9000</v>
      </c>
    </row>
    <row r="204" spans="1:8" ht="37.5" outlineLevel="7" x14ac:dyDescent="0.35">
      <c r="A204" s="13" t="s">
        <v>393</v>
      </c>
      <c r="B204" s="14" t="s">
        <v>446</v>
      </c>
      <c r="C204" s="14" t="s">
        <v>541</v>
      </c>
      <c r="D204" s="14" t="s">
        <v>547</v>
      </c>
      <c r="E204" s="14" t="s">
        <v>394</v>
      </c>
      <c r="F204" s="15">
        <v>9000</v>
      </c>
      <c r="G204" s="15">
        <v>9000</v>
      </c>
      <c r="H204" s="16">
        <v>9000</v>
      </c>
    </row>
    <row r="205" spans="1:8" outlineLevel="1" x14ac:dyDescent="0.35">
      <c r="A205" s="13" t="s">
        <v>548</v>
      </c>
      <c r="B205" s="14" t="s">
        <v>446</v>
      </c>
      <c r="C205" s="14" t="s">
        <v>549</v>
      </c>
      <c r="D205" s="14" t="s">
        <v>381</v>
      </c>
      <c r="E205" s="14" t="s">
        <v>382</v>
      </c>
      <c r="F205" s="15">
        <f t="shared" ref="F205:H206" si="23">F206</f>
        <v>16013200</v>
      </c>
      <c r="G205" s="15">
        <f t="shared" si="23"/>
        <v>15979900</v>
      </c>
      <c r="H205" s="15">
        <f t="shared" si="23"/>
        <v>15979900</v>
      </c>
    </row>
    <row r="206" spans="1:8" outlineLevel="2" x14ac:dyDescent="0.35">
      <c r="A206" s="13" t="s">
        <v>550</v>
      </c>
      <c r="B206" s="14" t="s">
        <v>446</v>
      </c>
      <c r="C206" s="14" t="s">
        <v>551</v>
      </c>
      <c r="D206" s="14" t="s">
        <v>381</v>
      </c>
      <c r="E206" s="14" t="s">
        <v>382</v>
      </c>
      <c r="F206" s="15">
        <f t="shared" si="23"/>
        <v>16013200</v>
      </c>
      <c r="G206" s="15">
        <f t="shared" si="23"/>
        <v>15979900</v>
      </c>
      <c r="H206" s="15">
        <f t="shared" si="23"/>
        <v>15979900</v>
      </c>
    </row>
    <row r="207" spans="1:8" ht="37.5" outlineLevel="3" x14ac:dyDescent="0.35">
      <c r="A207" s="13" t="s">
        <v>449</v>
      </c>
      <c r="B207" s="14" t="s">
        <v>446</v>
      </c>
      <c r="C207" s="14" t="s">
        <v>551</v>
      </c>
      <c r="D207" s="14" t="s">
        <v>450</v>
      </c>
      <c r="E207" s="14" t="s">
        <v>382</v>
      </c>
      <c r="F207" s="15">
        <f>F208+F212</f>
        <v>16013200</v>
      </c>
      <c r="G207" s="15">
        <f>G208+G212</f>
        <v>15979900</v>
      </c>
      <c r="H207" s="15">
        <f>H208+H212</f>
        <v>15979900</v>
      </c>
    </row>
    <row r="208" spans="1:8" ht="62.5" outlineLevel="4" x14ac:dyDescent="0.35">
      <c r="A208" s="13" t="s">
        <v>552</v>
      </c>
      <c r="B208" s="14" t="s">
        <v>446</v>
      </c>
      <c r="C208" s="14" t="s">
        <v>551</v>
      </c>
      <c r="D208" s="14" t="s">
        <v>553</v>
      </c>
      <c r="E208" s="14" t="s">
        <v>382</v>
      </c>
      <c r="F208" s="15">
        <f t="shared" ref="F208:H210" si="24">F209</f>
        <v>99900</v>
      </c>
      <c r="G208" s="15">
        <f t="shared" si="24"/>
        <v>66600</v>
      </c>
      <c r="H208" s="15">
        <f t="shared" si="24"/>
        <v>66600</v>
      </c>
    </row>
    <row r="209" spans="1:8" ht="25" outlineLevel="5" x14ac:dyDescent="0.35">
      <c r="A209" s="13" t="s">
        <v>554</v>
      </c>
      <c r="B209" s="14" t="s">
        <v>446</v>
      </c>
      <c r="C209" s="14" t="s">
        <v>551</v>
      </c>
      <c r="D209" s="14" t="s">
        <v>555</v>
      </c>
      <c r="E209" s="14" t="s">
        <v>382</v>
      </c>
      <c r="F209" s="15">
        <f t="shared" si="24"/>
        <v>99900</v>
      </c>
      <c r="G209" s="15">
        <f t="shared" si="24"/>
        <v>66600</v>
      </c>
      <c r="H209" s="15">
        <f t="shared" si="24"/>
        <v>66600</v>
      </c>
    </row>
    <row r="210" spans="1:8" ht="75" outlineLevel="6" x14ac:dyDescent="0.35">
      <c r="A210" s="13" t="s">
        <v>0</v>
      </c>
      <c r="B210" s="14" t="s">
        <v>446</v>
      </c>
      <c r="C210" s="14" t="s">
        <v>551</v>
      </c>
      <c r="D210" s="14" t="s">
        <v>1</v>
      </c>
      <c r="E210" s="14" t="s">
        <v>382</v>
      </c>
      <c r="F210" s="15">
        <f t="shared" si="24"/>
        <v>99900</v>
      </c>
      <c r="G210" s="15">
        <f t="shared" si="24"/>
        <v>66600</v>
      </c>
      <c r="H210" s="15">
        <f t="shared" si="24"/>
        <v>66600</v>
      </c>
    </row>
    <row r="211" spans="1:8" ht="25" outlineLevel="7" x14ac:dyDescent="0.35">
      <c r="A211" s="13" t="s">
        <v>497</v>
      </c>
      <c r="B211" s="14" t="s">
        <v>446</v>
      </c>
      <c r="C211" s="14" t="s">
        <v>551</v>
      </c>
      <c r="D211" s="14" t="s">
        <v>1</v>
      </c>
      <c r="E211" s="14" t="s">
        <v>498</v>
      </c>
      <c r="F211" s="15">
        <v>99900</v>
      </c>
      <c r="G211" s="15">
        <v>66600</v>
      </c>
      <c r="H211" s="16">
        <v>66600</v>
      </c>
    </row>
    <row r="212" spans="1:8" ht="62.5" outlineLevel="4" x14ac:dyDescent="0.35">
      <c r="A212" s="13" t="s">
        <v>459</v>
      </c>
      <c r="B212" s="14" t="s">
        <v>446</v>
      </c>
      <c r="C212" s="14" t="s">
        <v>551</v>
      </c>
      <c r="D212" s="14" t="s">
        <v>460</v>
      </c>
      <c r="E212" s="14" t="s">
        <v>382</v>
      </c>
      <c r="F212" s="15">
        <f>F213</f>
        <v>15913300</v>
      </c>
      <c r="G212" s="15">
        <f>G213</f>
        <v>15913300</v>
      </c>
      <c r="H212" s="15">
        <f>H213</f>
        <v>15913300</v>
      </c>
    </row>
    <row r="213" spans="1:8" outlineLevel="5" x14ac:dyDescent="0.35">
      <c r="A213" s="13" t="s">
        <v>469</v>
      </c>
      <c r="B213" s="14" t="s">
        <v>446</v>
      </c>
      <c r="C213" s="14" t="s">
        <v>551</v>
      </c>
      <c r="D213" s="14" t="s">
        <v>470</v>
      </c>
      <c r="E213" s="14" t="s">
        <v>382</v>
      </c>
      <c r="F213" s="15">
        <f>F214+F216+F218</f>
        <v>15913300</v>
      </c>
      <c r="G213" s="15">
        <f>G214+G216+G218</f>
        <v>15913300</v>
      </c>
      <c r="H213" s="15">
        <f>H214+H216+H218</f>
        <v>15913300</v>
      </c>
    </row>
    <row r="214" spans="1:8" ht="75" outlineLevel="6" x14ac:dyDescent="0.35">
      <c r="A214" s="13" t="s">
        <v>2</v>
      </c>
      <c r="B214" s="14" t="s">
        <v>446</v>
      </c>
      <c r="C214" s="14" t="s">
        <v>551</v>
      </c>
      <c r="D214" s="14" t="s">
        <v>3</v>
      </c>
      <c r="E214" s="14" t="s">
        <v>382</v>
      </c>
      <c r="F214" s="15">
        <f>F215</f>
        <v>954100</v>
      </c>
      <c r="G214" s="15">
        <f>G215</f>
        <v>954100</v>
      </c>
      <c r="H214" s="15">
        <f>H215</f>
        <v>954100</v>
      </c>
    </row>
    <row r="215" spans="1:8" ht="25" outlineLevel="7" x14ac:dyDescent="0.35">
      <c r="A215" s="13" t="s">
        <v>497</v>
      </c>
      <c r="B215" s="14" t="s">
        <v>446</v>
      </c>
      <c r="C215" s="14" t="s">
        <v>551</v>
      </c>
      <c r="D215" s="14" t="s">
        <v>3</v>
      </c>
      <c r="E215" s="14" t="s">
        <v>498</v>
      </c>
      <c r="F215" s="15">
        <v>954100</v>
      </c>
      <c r="G215" s="15">
        <v>954100</v>
      </c>
      <c r="H215" s="16">
        <v>954100</v>
      </c>
    </row>
    <row r="216" spans="1:8" ht="62.5" outlineLevel="7" x14ac:dyDescent="0.35">
      <c r="A216" s="13" t="s">
        <v>474</v>
      </c>
      <c r="B216" s="14" t="s">
        <v>446</v>
      </c>
      <c r="C216" s="14" t="s">
        <v>551</v>
      </c>
      <c r="D216" s="14" t="s">
        <v>475</v>
      </c>
      <c r="E216" s="14" t="s">
        <v>382</v>
      </c>
      <c r="F216" s="15">
        <f>F217</f>
        <v>162600</v>
      </c>
      <c r="G216" s="15">
        <f>G217</f>
        <v>162600</v>
      </c>
      <c r="H216" s="15">
        <f>H217</f>
        <v>162600</v>
      </c>
    </row>
    <row r="217" spans="1:8" ht="25" outlineLevel="7" x14ac:dyDescent="0.35">
      <c r="A217" s="13" t="s">
        <v>497</v>
      </c>
      <c r="B217" s="14" t="s">
        <v>446</v>
      </c>
      <c r="C217" s="14" t="s">
        <v>551</v>
      </c>
      <c r="D217" s="14" t="s">
        <v>475</v>
      </c>
      <c r="E217" s="14" t="s">
        <v>498</v>
      </c>
      <c r="F217" s="15">
        <v>162600</v>
      </c>
      <c r="G217" s="15">
        <v>162600</v>
      </c>
      <c r="H217" s="16">
        <v>162600</v>
      </c>
    </row>
    <row r="218" spans="1:8" ht="62.5" outlineLevel="6" x14ac:dyDescent="0.35">
      <c r="A218" s="13" t="s">
        <v>4</v>
      </c>
      <c r="B218" s="14" t="s">
        <v>446</v>
      </c>
      <c r="C218" s="14" t="s">
        <v>551</v>
      </c>
      <c r="D218" s="14" t="s">
        <v>5</v>
      </c>
      <c r="E218" s="14" t="s">
        <v>382</v>
      </c>
      <c r="F218" s="15">
        <f>F219+F220</f>
        <v>14796600</v>
      </c>
      <c r="G218" s="15">
        <f>G219+G220</f>
        <v>14796600</v>
      </c>
      <c r="H218" s="15">
        <f>H219+H220</f>
        <v>14796600</v>
      </c>
    </row>
    <row r="219" spans="1:8" ht="25" outlineLevel="7" x14ac:dyDescent="0.35">
      <c r="A219" s="13" t="s">
        <v>497</v>
      </c>
      <c r="B219" s="14" t="s">
        <v>446</v>
      </c>
      <c r="C219" s="14" t="s">
        <v>551</v>
      </c>
      <c r="D219" s="14" t="s">
        <v>5</v>
      </c>
      <c r="E219" s="14" t="s">
        <v>498</v>
      </c>
      <c r="F219" s="15">
        <v>9926500</v>
      </c>
      <c r="G219" s="15">
        <v>9926500</v>
      </c>
      <c r="H219" s="16">
        <v>9926500</v>
      </c>
    </row>
    <row r="220" spans="1:8" ht="25" outlineLevel="7" x14ac:dyDescent="0.35">
      <c r="A220" s="13" t="s">
        <v>472</v>
      </c>
      <c r="B220" s="14" t="s">
        <v>446</v>
      </c>
      <c r="C220" s="14" t="s">
        <v>551</v>
      </c>
      <c r="D220" s="14" t="s">
        <v>5</v>
      </c>
      <c r="E220" s="14" t="s">
        <v>473</v>
      </c>
      <c r="F220" s="15">
        <v>4870100</v>
      </c>
      <c r="G220" s="15">
        <v>4870100</v>
      </c>
      <c r="H220" s="16">
        <v>4870100</v>
      </c>
    </row>
    <row r="221" spans="1:8" s="1" customFormat="1" x14ac:dyDescent="0.35">
      <c r="A221" s="28" t="s">
        <v>6</v>
      </c>
      <c r="B221" s="31" t="s">
        <v>7</v>
      </c>
      <c r="C221" s="31" t="s">
        <v>380</v>
      </c>
      <c r="D221" s="31" t="s">
        <v>381</v>
      </c>
      <c r="E221" s="31" t="s">
        <v>382</v>
      </c>
      <c r="F221" s="32">
        <f>F222+F253+F259+F266</f>
        <v>27929300</v>
      </c>
      <c r="G221" s="32">
        <f>G222+G253+G259+G266</f>
        <v>23666000</v>
      </c>
      <c r="H221" s="32">
        <f>H222+H253+H259+H266</f>
        <v>22872800</v>
      </c>
    </row>
    <row r="222" spans="1:8" outlineLevel="1" x14ac:dyDescent="0.35">
      <c r="A222" s="13" t="s">
        <v>8</v>
      </c>
      <c r="B222" s="14" t="s">
        <v>7</v>
      </c>
      <c r="C222" s="14" t="s">
        <v>9</v>
      </c>
      <c r="D222" s="14" t="s">
        <v>381</v>
      </c>
      <c r="E222" s="14" t="s">
        <v>382</v>
      </c>
      <c r="F222" s="15">
        <f>F223+F243</f>
        <v>7112600</v>
      </c>
      <c r="G222" s="15">
        <f>G223+G243</f>
        <v>7112600</v>
      </c>
      <c r="H222" s="15">
        <f>H223+H243</f>
        <v>7112600</v>
      </c>
    </row>
    <row r="223" spans="1:8" ht="25" outlineLevel="2" x14ac:dyDescent="0.35">
      <c r="A223" s="13" t="s">
        <v>10</v>
      </c>
      <c r="B223" s="14" t="s">
        <v>7</v>
      </c>
      <c r="C223" s="14" t="s">
        <v>11</v>
      </c>
      <c r="D223" s="14" t="s">
        <v>381</v>
      </c>
      <c r="E223" s="14" t="s">
        <v>382</v>
      </c>
      <c r="F223" s="15">
        <f>F224</f>
        <v>5753200</v>
      </c>
      <c r="G223" s="15">
        <f>G224</f>
        <v>5753200</v>
      </c>
      <c r="H223" s="15">
        <f>H224</f>
        <v>5753200</v>
      </c>
    </row>
    <row r="224" spans="1:8" ht="25" outlineLevel="3" x14ac:dyDescent="0.35">
      <c r="A224" s="13" t="s">
        <v>441</v>
      </c>
      <c r="B224" s="14" t="s">
        <v>7</v>
      </c>
      <c r="C224" s="14" t="s">
        <v>11</v>
      </c>
      <c r="D224" s="14" t="s">
        <v>442</v>
      </c>
      <c r="E224" s="14" t="s">
        <v>382</v>
      </c>
      <c r="F224" s="15">
        <f>F225+F239</f>
        <v>5753200</v>
      </c>
      <c r="G224" s="15">
        <f>G225+G239</f>
        <v>5753200</v>
      </c>
      <c r="H224" s="15">
        <f>H225+H239</f>
        <v>5753200</v>
      </c>
    </row>
    <row r="225" spans="1:8" ht="50" outlineLevel="4" x14ac:dyDescent="0.35">
      <c r="A225" s="13" t="s">
        <v>12</v>
      </c>
      <c r="B225" s="14" t="s">
        <v>7</v>
      </c>
      <c r="C225" s="14" t="s">
        <v>11</v>
      </c>
      <c r="D225" s="14" t="s">
        <v>13</v>
      </c>
      <c r="E225" s="14" t="s">
        <v>382</v>
      </c>
      <c r="F225" s="15">
        <f>F226</f>
        <v>5653200</v>
      </c>
      <c r="G225" s="15">
        <f>G226</f>
        <v>5653200</v>
      </c>
      <c r="H225" s="15">
        <f>H226</f>
        <v>5653200</v>
      </c>
    </row>
    <row r="226" spans="1:8" outlineLevel="5" x14ac:dyDescent="0.35">
      <c r="A226" s="13" t="s">
        <v>501</v>
      </c>
      <c r="B226" s="14" t="s">
        <v>7</v>
      </c>
      <c r="C226" s="14" t="s">
        <v>11</v>
      </c>
      <c r="D226" s="14" t="s">
        <v>14</v>
      </c>
      <c r="E226" s="14" t="s">
        <v>382</v>
      </c>
      <c r="F226" s="15">
        <f>F227+F235</f>
        <v>5653200</v>
      </c>
      <c r="G226" s="15">
        <f>G227+G235</f>
        <v>5653200</v>
      </c>
      <c r="H226" s="15">
        <f>H227+H235</f>
        <v>5653200</v>
      </c>
    </row>
    <row r="227" spans="1:8" outlineLevel="6" x14ac:dyDescent="0.35">
      <c r="A227" s="13" t="s">
        <v>424</v>
      </c>
      <c r="B227" s="14" t="s">
        <v>7</v>
      </c>
      <c r="C227" s="14" t="s">
        <v>11</v>
      </c>
      <c r="D227" s="14" t="s">
        <v>15</v>
      </c>
      <c r="E227" s="14" t="s">
        <v>382</v>
      </c>
      <c r="F227" s="15">
        <f>F228+F229+F230+F231+F232+F233+F234</f>
        <v>5630600</v>
      </c>
      <c r="G227" s="15">
        <f>G228+G229+G230+G231+G232+G233+G234</f>
        <v>5630600</v>
      </c>
      <c r="H227" s="15">
        <f>H228+H229+H230+H231+H232+H233+H234</f>
        <v>5630600</v>
      </c>
    </row>
    <row r="228" spans="1:8" outlineLevel="7" x14ac:dyDescent="0.35">
      <c r="A228" s="13" t="s">
        <v>426</v>
      </c>
      <c r="B228" s="14" t="s">
        <v>7</v>
      </c>
      <c r="C228" s="14" t="s">
        <v>11</v>
      </c>
      <c r="D228" s="14" t="s">
        <v>15</v>
      </c>
      <c r="E228" s="14" t="s">
        <v>427</v>
      </c>
      <c r="F228" s="15">
        <v>3991900</v>
      </c>
      <c r="G228" s="15">
        <v>3991900</v>
      </c>
      <c r="H228" s="16">
        <v>3991900</v>
      </c>
    </row>
    <row r="229" spans="1:8" ht="25" outlineLevel="7" x14ac:dyDescent="0.35">
      <c r="A229" s="13" t="s">
        <v>428</v>
      </c>
      <c r="B229" s="14" t="s">
        <v>7</v>
      </c>
      <c r="C229" s="14" t="s">
        <v>11</v>
      </c>
      <c r="D229" s="14" t="s">
        <v>15</v>
      </c>
      <c r="E229" s="14" t="s">
        <v>429</v>
      </c>
      <c r="F229" s="15">
        <v>320800</v>
      </c>
      <c r="G229" s="15">
        <v>320800</v>
      </c>
      <c r="H229" s="16">
        <v>320800</v>
      </c>
    </row>
    <row r="230" spans="1:8" ht="25" outlineLevel="7" x14ac:dyDescent="0.35">
      <c r="A230" s="13" t="s">
        <v>430</v>
      </c>
      <c r="B230" s="14" t="s">
        <v>7</v>
      </c>
      <c r="C230" s="14" t="s">
        <v>11</v>
      </c>
      <c r="D230" s="14" t="s">
        <v>15</v>
      </c>
      <c r="E230" s="14" t="s">
        <v>431</v>
      </c>
      <c r="F230" s="15">
        <v>1165600</v>
      </c>
      <c r="G230" s="15">
        <v>1165600</v>
      </c>
      <c r="H230" s="16">
        <v>1165600</v>
      </c>
    </row>
    <row r="231" spans="1:8" ht="25" outlineLevel="7" x14ac:dyDescent="0.35">
      <c r="A231" s="13" t="s">
        <v>432</v>
      </c>
      <c r="B231" s="14" t="s">
        <v>7</v>
      </c>
      <c r="C231" s="14" t="s">
        <v>11</v>
      </c>
      <c r="D231" s="14" t="s">
        <v>15</v>
      </c>
      <c r="E231" s="14" t="s">
        <v>433</v>
      </c>
      <c r="F231" s="15">
        <v>111900</v>
      </c>
      <c r="G231" s="15">
        <v>111900</v>
      </c>
      <c r="H231" s="16">
        <v>111900</v>
      </c>
    </row>
    <row r="232" spans="1:8" ht="25" outlineLevel="7" x14ac:dyDescent="0.35">
      <c r="A232" s="13" t="s">
        <v>434</v>
      </c>
      <c r="B232" s="14" t="s">
        <v>7</v>
      </c>
      <c r="C232" s="14" t="s">
        <v>11</v>
      </c>
      <c r="D232" s="14" t="s">
        <v>15</v>
      </c>
      <c r="E232" s="14" t="s">
        <v>435</v>
      </c>
      <c r="F232" s="15">
        <v>30000</v>
      </c>
      <c r="G232" s="15">
        <v>30000</v>
      </c>
      <c r="H232" s="16">
        <v>30000</v>
      </c>
    </row>
    <row r="233" spans="1:8" outlineLevel="7" x14ac:dyDescent="0.35">
      <c r="A233" s="13" t="s">
        <v>270</v>
      </c>
      <c r="B233" s="14" t="s">
        <v>7</v>
      </c>
      <c r="C233" s="14" t="s">
        <v>11</v>
      </c>
      <c r="D233" s="14" t="s">
        <v>15</v>
      </c>
      <c r="E233" s="14" t="s">
        <v>83</v>
      </c>
      <c r="F233" s="15">
        <v>400</v>
      </c>
      <c r="G233" s="15">
        <v>400</v>
      </c>
      <c r="H233" s="16">
        <v>400</v>
      </c>
    </row>
    <row r="234" spans="1:8" outlineLevel="7" x14ac:dyDescent="0.35">
      <c r="A234" s="13" t="s">
        <v>438</v>
      </c>
      <c r="B234" s="14" t="s">
        <v>7</v>
      </c>
      <c r="C234" s="14" t="s">
        <v>11</v>
      </c>
      <c r="D234" s="14" t="s">
        <v>15</v>
      </c>
      <c r="E234" s="14" t="s">
        <v>439</v>
      </c>
      <c r="F234" s="15">
        <v>10000</v>
      </c>
      <c r="G234" s="15">
        <v>10000</v>
      </c>
      <c r="H234" s="16">
        <v>10000</v>
      </c>
    </row>
    <row r="235" spans="1:8" ht="62.5" outlineLevel="6" x14ac:dyDescent="0.35">
      <c r="A235" s="13" t="s">
        <v>545</v>
      </c>
      <c r="B235" s="14" t="s">
        <v>7</v>
      </c>
      <c r="C235" s="14" t="s">
        <v>11</v>
      </c>
      <c r="D235" s="14" t="s">
        <v>16</v>
      </c>
      <c r="E235" s="14" t="s">
        <v>382</v>
      </c>
      <c r="F235" s="15">
        <f>F236+F237+F238</f>
        <v>22600</v>
      </c>
      <c r="G235" s="15">
        <f>G236+G237+G238</f>
        <v>22600</v>
      </c>
      <c r="H235" s="15">
        <f>H236+H237+H238</f>
        <v>22600</v>
      </c>
    </row>
    <row r="236" spans="1:8" outlineLevel="7" x14ac:dyDescent="0.35">
      <c r="A236" s="13" t="s">
        <v>426</v>
      </c>
      <c r="B236" s="14" t="s">
        <v>7</v>
      </c>
      <c r="C236" s="14" t="s">
        <v>11</v>
      </c>
      <c r="D236" s="14" t="s">
        <v>16</v>
      </c>
      <c r="E236" s="14" t="s">
        <v>427</v>
      </c>
      <c r="F236" s="15">
        <v>16800</v>
      </c>
      <c r="G236" s="15">
        <v>16800</v>
      </c>
      <c r="H236" s="16">
        <v>16800</v>
      </c>
    </row>
    <row r="237" spans="1:8" ht="25" outlineLevel="7" x14ac:dyDescent="0.35">
      <c r="A237" s="13" t="s">
        <v>430</v>
      </c>
      <c r="B237" s="14" t="s">
        <v>7</v>
      </c>
      <c r="C237" s="14" t="s">
        <v>11</v>
      </c>
      <c r="D237" s="14" t="s">
        <v>16</v>
      </c>
      <c r="E237" s="14" t="s">
        <v>431</v>
      </c>
      <c r="F237" s="15">
        <v>4900</v>
      </c>
      <c r="G237" s="15">
        <v>4900</v>
      </c>
      <c r="H237" s="16">
        <v>4900</v>
      </c>
    </row>
    <row r="238" spans="1:8" ht="25" outlineLevel="7" x14ac:dyDescent="0.35">
      <c r="A238" s="13" t="s">
        <v>434</v>
      </c>
      <c r="B238" s="14" t="s">
        <v>7</v>
      </c>
      <c r="C238" s="14" t="s">
        <v>11</v>
      </c>
      <c r="D238" s="14" t="s">
        <v>16</v>
      </c>
      <c r="E238" s="14" t="s">
        <v>435</v>
      </c>
      <c r="F238" s="15">
        <v>900</v>
      </c>
      <c r="G238" s="15">
        <v>900</v>
      </c>
      <c r="H238" s="16">
        <v>900</v>
      </c>
    </row>
    <row r="239" spans="1:8" ht="37.5" outlineLevel="4" x14ac:dyDescent="0.35">
      <c r="A239" s="13" t="s">
        <v>443</v>
      </c>
      <c r="B239" s="14" t="s">
        <v>7</v>
      </c>
      <c r="C239" s="14" t="s">
        <v>11</v>
      </c>
      <c r="D239" s="14" t="s">
        <v>444</v>
      </c>
      <c r="E239" s="14" t="s">
        <v>382</v>
      </c>
      <c r="F239" s="15">
        <f t="shared" ref="F239:H241" si="25">F240</f>
        <v>100000</v>
      </c>
      <c r="G239" s="15">
        <f t="shared" si="25"/>
        <v>100000</v>
      </c>
      <c r="H239" s="15">
        <f t="shared" si="25"/>
        <v>100000</v>
      </c>
    </row>
    <row r="240" spans="1:8" outlineLevel="5" x14ac:dyDescent="0.35">
      <c r="A240" s="13" t="s">
        <v>17</v>
      </c>
      <c r="B240" s="14" t="s">
        <v>7</v>
      </c>
      <c r="C240" s="14" t="s">
        <v>11</v>
      </c>
      <c r="D240" s="14" t="s">
        <v>18</v>
      </c>
      <c r="E240" s="14" t="s">
        <v>382</v>
      </c>
      <c r="F240" s="15">
        <f t="shared" si="25"/>
        <v>100000</v>
      </c>
      <c r="G240" s="15">
        <f t="shared" si="25"/>
        <v>100000</v>
      </c>
      <c r="H240" s="15">
        <f t="shared" si="25"/>
        <v>100000</v>
      </c>
    </row>
    <row r="241" spans="1:8" outlineLevel="6" x14ac:dyDescent="0.35">
      <c r="A241" s="13" t="s">
        <v>424</v>
      </c>
      <c r="B241" s="14" t="s">
        <v>7</v>
      </c>
      <c r="C241" s="14" t="s">
        <v>11</v>
      </c>
      <c r="D241" s="14" t="s">
        <v>19</v>
      </c>
      <c r="E241" s="14" t="s">
        <v>382</v>
      </c>
      <c r="F241" s="15">
        <f t="shared" si="25"/>
        <v>100000</v>
      </c>
      <c r="G241" s="15">
        <f t="shared" si="25"/>
        <v>100000</v>
      </c>
      <c r="H241" s="15">
        <f t="shared" si="25"/>
        <v>100000</v>
      </c>
    </row>
    <row r="242" spans="1:8" ht="25" outlineLevel="7" x14ac:dyDescent="0.35">
      <c r="A242" s="13" t="s">
        <v>432</v>
      </c>
      <c r="B242" s="14" t="s">
        <v>7</v>
      </c>
      <c r="C242" s="14" t="s">
        <v>11</v>
      </c>
      <c r="D242" s="14" t="s">
        <v>19</v>
      </c>
      <c r="E242" s="14" t="s">
        <v>433</v>
      </c>
      <c r="F242" s="15">
        <v>100000</v>
      </c>
      <c r="G242" s="15">
        <v>100000</v>
      </c>
      <c r="H242" s="16">
        <v>100000</v>
      </c>
    </row>
    <row r="243" spans="1:8" outlineLevel="2" x14ac:dyDescent="0.35">
      <c r="A243" s="13" t="s">
        <v>20</v>
      </c>
      <c r="B243" s="14" t="s">
        <v>7</v>
      </c>
      <c r="C243" s="14" t="s">
        <v>21</v>
      </c>
      <c r="D243" s="14" t="s">
        <v>381</v>
      </c>
      <c r="E243" s="14" t="s">
        <v>382</v>
      </c>
      <c r="F243" s="15">
        <f>F244+F247</f>
        <v>1359400</v>
      </c>
      <c r="G243" s="15">
        <f>G244+G247</f>
        <v>1359400</v>
      </c>
      <c r="H243" s="15">
        <f>H244+H247</f>
        <v>1359400</v>
      </c>
    </row>
    <row r="244" spans="1:8" ht="25" outlineLevel="7" x14ac:dyDescent="0.35">
      <c r="A244" s="13" t="s">
        <v>349</v>
      </c>
      <c r="B244" s="14" t="s">
        <v>7</v>
      </c>
      <c r="C244" s="14" t="s">
        <v>21</v>
      </c>
      <c r="D244" s="14" t="s">
        <v>80</v>
      </c>
      <c r="E244" s="14" t="s">
        <v>382</v>
      </c>
      <c r="F244" s="15">
        <f t="shared" ref="F244:H245" si="26">F245</f>
        <v>0</v>
      </c>
      <c r="G244" s="15">
        <f t="shared" si="26"/>
        <v>0</v>
      </c>
      <c r="H244" s="15">
        <f t="shared" si="26"/>
        <v>0</v>
      </c>
    </row>
    <row r="245" spans="1:8" outlineLevel="7" x14ac:dyDescent="0.35">
      <c r="A245" s="13" t="s">
        <v>348</v>
      </c>
      <c r="B245" s="14" t="s">
        <v>7</v>
      </c>
      <c r="C245" s="14" t="s">
        <v>21</v>
      </c>
      <c r="D245" s="14" t="s">
        <v>347</v>
      </c>
      <c r="E245" s="14" t="s">
        <v>382</v>
      </c>
      <c r="F245" s="15">
        <f t="shared" si="26"/>
        <v>0</v>
      </c>
      <c r="G245" s="15">
        <f t="shared" si="26"/>
        <v>0</v>
      </c>
      <c r="H245" s="15">
        <f t="shared" si="26"/>
        <v>0</v>
      </c>
    </row>
    <row r="246" spans="1:8" outlineLevel="7" x14ac:dyDescent="0.35">
      <c r="A246" s="13" t="s">
        <v>93</v>
      </c>
      <c r="B246" s="14" t="s">
        <v>7</v>
      </c>
      <c r="C246" s="14" t="s">
        <v>21</v>
      </c>
      <c r="D246" s="14" t="s">
        <v>347</v>
      </c>
      <c r="E246" s="14" t="s">
        <v>94</v>
      </c>
      <c r="F246" s="15">
        <v>0</v>
      </c>
      <c r="G246" s="26"/>
      <c r="H246" s="27"/>
    </row>
    <row r="247" spans="1:8" ht="25" outlineLevel="3" x14ac:dyDescent="0.35">
      <c r="A247" s="13" t="s">
        <v>22</v>
      </c>
      <c r="B247" s="14" t="s">
        <v>7</v>
      </c>
      <c r="C247" s="14" t="s">
        <v>21</v>
      </c>
      <c r="D247" s="14" t="s">
        <v>23</v>
      </c>
      <c r="E247" s="14" t="s">
        <v>382</v>
      </c>
      <c r="F247" s="15">
        <f>F248</f>
        <v>1359400</v>
      </c>
      <c r="G247" s="15">
        <f>G248</f>
        <v>1359400</v>
      </c>
      <c r="H247" s="15">
        <f>H248</f>
        <v>1359400</v>
      </c>
    </row>
    <row r="248" spans="1:8" ht="25" outlineLevel="4" x14ac:dyDescent="0.35">
      <c r="A248" s="13" t="s">
        <v>24</v>
      </c>
      <c r="B248" s="14" t="s">
        <v>7</v>
      </c>
      <c r="C248" s="14" t="s">
        <v>21</v>
      </c>
      <c r="D248" s="14" t="s">
        <v>25</v>
      </c>
      <c r="E248" s="14" t="s">
        <v>382</v>
      </c>
      <c r="F248" s="15">
        <f>F249+F251</f>
        <v>1359400</v>
      </c>
      <c r="G248" s="15">
        <f>G249+G251</f>
        <v>1359400</v>
      </c>
      <c r="H248" s="15">
        <f>H249+H251</f>
        <v>1359400</v>
      </c>
    </row>
    <row r="249" spans="1:8" ht="62.5" outlineLevel="6" x14ac:dyDescent="0.35">
      <c r="A249" s="13" t="s">
        <v>545</v>
      </c>
      <c r="B249" s="14" t="s">
        <v>7</v>
      </c>
      <c r="C249" s="14" t="s">
        <v>21</v>
      </c>
      <c r="D249" s="14" t="s">
        <v>26</v>
      </c>
      <c r="E249" s="14" t="s">
        <v>382</v>
      </c>
      <c r="F249" s="15">
        <f>F250</f>
        <v>1355400</v>
      </c>
      <c r="G249" s="15">
        <f>G250</f>
        <v>1355400</v>
      </c>
      <c r="H249" s="15">
        <f>H250</f>
        <v>1355400</v>
      </c>
    </row>
    <row r="250" spans="1:8" outlineLevel="7" x14ac:dyDescent="0.35">
      <c r="A250" s="13" t="s">
        <v>27</v>
      </c>
      <c r="B250" s="14" t="s">
        <v>7</v>
      </c>
      <c r="C250" s="14" t="s">
        <v>21</v>
      </c>
      <c r="D250" s="14" t="s">
        <v>26</v>
      </c>
      <c r="E250" s="14" t="s">
        <v>28</v>
      </c>
      <c r="F250" s="15">
        <v>1355400</v>
      </c>
      <c r="G250" s="15">
        <v>1355400</v>
      </c>
      <c r="H250" s="16">
        <v>1355400</v>
      </c>
    </row>
    <row r="251" spans="1:8" ht="87.5" outlineLevel="6" x14ac:dyDescent="0.35">
      <c r="A251" s="13" t="s">
        <v>29</v>
      </c>
      <c r="B251" s="14" t="s">
        <v>7</v>
      </c>
      <c r="C251" s="14" t="s">
        <v>21</v>
      </c>
      <c r="D251" s="14" t="s">
        <v>30</v>
      </c>
      <c r="E251" s="14" t="s">
        <v>382</v>
      </c>
      <c r="F251" s="15">
        <f>F252</f>
        <v>4000</v>
      </c>
      <c r="G251" s="15">
        <f>G252</f>
        <v>4000</v>
      </c>
      <c r="H251" s="15">
        <f>H252</f>
        <v>4000</v>
      </c>
    </row>
    <row r="252" spans="1:8" outlineLevel="7" x14ac:dyDescent="0.35">
      <c r="A252" s="13" t="s">
        <v>27</v>
      </c>
      <c r="B252" s="14" t="s">
        <v>7</v>
      </c>
      <c r="C252" s="14" t="s">
        <v>21</v>
      </c>
      <c r="D252" s="14" t="s">
        <v>30</v>
      </c>
      <c r="E252" s="14" t="s">
        <v>28</v>
      </c>
      <c r="F252" s="15">
        <v>4000</v>
      </c>
      <c r="G252" s="15">
        <v>4000</v>
      </c>
      <c r="H252" s="16">
        <v>4000</v>
      </c>
    </row>
    <row r="253" spans="1:8" outlineLevel="1" x14ac:dyDescent="0.35">
      <c r="A253" s="13" t="s">
        <v>31</v>
      </c>
      <c r="B253" s="14" t="s">
        <v>7</v>
      </c>
      <c r="C253" s="14" t="s">
        <v>32</v>
      </c>
      <c r="D253" s="14" t="s">
        <v>381</v>
      </c>
      <c r="E253" s="14" t="s">
        <v>382</v>
      </c>
      <c r="F253" s="15">
        <f t="shared" ref="F253:H257" si="27">F254</f>
        <v>699500</v>
      </c>
      <c r="G253" s="15">
        <f t="shared" si="27"/>
        <v>699500</v>
      </c>
      <c r="H253" s="15">
        <f t="shared" si="27"/>
        <v>699500</v>
      </c>
    </row>
    <row r="254" spans="1:8" outlineLevel="2" x14ac:dyDescent="0.35">
      <c r="A254" s="13" t="s">
        <v>33</v>
      </c>
      <c r="B254" s="14" t="s">
        <v>7</v>
      </c>
      <c r="C254" s="14" t="s">
        <v>34</v>
      </c>
      <c r="D254" s="14" t="s">
        <v>381</v>
      </c>
      <c r="E254" s="14" t="s">
        <v>382</v>
      </c>
      <c r="F254" s="15">
        <f t="shared" si="27"/>
        <v>699500</v>
      </c>
      <c r="G254" s="15">
        <f t="shared" si="27"/>
        <v>699500</v>
      </c>
      <c r="H254" s="15">
        <f t="shared" si="27"/>
        <v>699500</v>
      </c>
    </row>
    <row r="255" spans="1:8" ht="25" outlineLevel="3" x14ac:dyDescent="0.35">
      <c r="A255" s="13" t="s">
        <v>22</v>
      </c>
      <c r="B255" s="14" t="s">
        <v>7</v>
      </c>
      <c r="C255" s="14" t="s">
        <v>34</v>
      </c>
      <c r="D255" s="14" t="s">
        <v>23</v>
      </c>
      <c r="E255" s="14" t="s">
        <v>382</v>
      </c>
      <c r="F255" s="15">
        <f t="shared" si="27"/>
        <v>699500</v>
      </c>
      <c r="G255" s="15">
        <f t="shared" si="27"/>
        <v>699500</v>
      </c>
      <c r="H255" s="15">
        <f t="shared" si="27"/>
        <v>699500</v>
      </c>
    </row>
    <row r="256" spans="1:8" ht="25" outlineLevel="4" x14ac:dyDescent="0.35">
      <c r="A256" s="13" t="s">
        <v>24</v>
      </c>
      <c r="B256" s="14" t="s">
        <v>7</v>
      </c>
      <c r="C256" s="14" t="s">
        <v>34</v>
      </c>
      <c r="D256" s="14" t="s">
        <v>25</v>
      </c>
      <c r="E256" s="14" t="s">
        <v>382</v>
      </c>
      <c r="F256" s="15">
        <f t="shared" si="27"/>
        <v>699500</v>
      </c>
      <c r="G256" s="15">
        <f t="shared" si="27"/>
        <v>699500</v>
      </c>
      <c r="H256" s="15">
        <f t="shared" si="27"/>
        <v>699500</v>
      </c>
    </row>
    <row r="257" spans="1:8" ht="62.5" outlineLevel="6" x14ac:dyDescent="0.35">
      <c r="A257" s="13" t="s">
        <v>35</v>
      </c>
      <c r="B257" s="14" t="s">
        <v>7</v>
      </c>
      <c r="C257" s="14" t="s">
        <v>34</v>
      </c>
      <c r="D257" s="14" t="s">
        <v>36</v>
      </c>
      <c r="E257" s="14" t="s">
        <v>382</v>
      </c>
      <c r="F257" s="15">
        <f t="shared" si="27"/>
        <v>699500</v>
      </c>
      <c r="G257" s="15">
        <f t="shared" si="27"/>
        <v>699500</v>
      </c>
      <c r="H257" s="15">
        <f t="shared" si="27"/>
        <v>699500</v>
      </c>
    </row>
    <row r="258" spans="1:8" outlineLevel="7" x14ac:dyDescent="0.35">
      <c r="A258" s="13" t="s">
        <v>27</v>
      </c>
      <c r="B258" s="14" t="s">
        <v>7</v>
      </c>
      <c r="C258" s="14" t="s">
        <v>34</v>
      </c>
      <c r="D258" s="14" t="s">
        <v>36</v>
      </c>
      <c r="E258" s="14" t="s">
        <v>28</v>
      </c>
      <c r="F258" s="15">
        <v>699500</v>
      </c>
      <c r="G258" s="15">
        <v>699500</v>
      </c>
      <c r="H258" s="16">
        <v>699500</v>
      </c>
    </row>
    <row r="259" spans="1:8" outlineLevel="1" x14ac:dyDescent="0.35">
      <c r="A259" s="13" t="s">
        <v>41</v>
      </c>
      <c r="B259" s="14" t="s">
        <v>7</v>
      </c>
      <c r="C259" s="14" t="s">
        <v>42</v>
      </c>
      <c r="D259" s="14" t="s">
        <v>381</v>
      </c>
      <c r="E259" s="14" t="s">
        <v>382</v>
      </c>
      <c r="F259" s="15">
        <f t="shared" ref="F259:H264" si="28">F260</f>
        <v>20000</v>
      </c>
      <c r="G259" s="15">
        <f t="shared" si="28"/>
        <v>7000</v>
      </c>
      <c r="H259" s="15">
        <f t="shared" si="28"/>
        <v>2000</v>
      </c>
    </row>
    <row r="260" spans="1:8" outlineLevel="2" x14ac:dyDescent="0.35">
      <c r="A260" s="13" t="s">
        <v>43</v>
      </c>
      <c r="B260" s="14" t="s">
        <v>7</v>
      </c>
      <c r="C260" s="14" t="s">
        <v>44</v>
      </c>
      <c r="D260" s="14" t="s">
        <v>381</v>
      </c>
      <c r="E260" s="14" t="s">
        <v>382</v>
      </c>
      <c r="F260" s="15">
        <f t="shared" si="28"/>
        <v>20000</v>
      </c>
      <c r="G260" s="15">
        <f t="shared" si="28"/>
        <v>7000</v>
      </c>
      <c r="H260" s="15">
        <f t="shared" si="28"/>
        <v>2000</v>
      </c>
    </row>
    <row r="261" spans="1:8" ht="25" outlineLevel="3" x14ac:dyDescent="0.35">
      <c r="A261" s="13" t="s">
        <v>441</v>
      </c>
      <c r="B261" s="14" t="s">
        <v>7</v>
      </c>
      <c r="C261" s="14" t="s">
        <v>44</v>
      </c>
      <c r="D261" s="14" t="s">
        <v>442</v>
      </c>
      <c r="E261" s="14" t="s">
        <v>382</v>
      </c>
      <c r="F261" s="15">
        <f t="shared" si="28"/>
        <v>20000</v>
      </c>
      <c r="G261" s="15">
        <f t="shared" si="28"/>
        <v>7000</v>
      </c>
      <c r="H261" s="15">
        <f t="shared" si="28"/>
        <v>2000</v>
      </c>
    </row>
    <row r="262" spans="1:8" ht="50" outlineLevel="4" x14ac:dyDescent="0.35">
      <c r="A262" s="13" t="s">
        <v>12</v>
      </c>
      <c r="B262" s="14" t="s">
        <v>7</v>
      </c>
      <c r="C262" s="14" t="s">
        <v>44</v>
      </c>
      <c r="D262" s="14" t="s">
        <v>13</v>
      </c>
      <c r="E262" s="14" t="s">
        <v>382</v>
      </c>
      <c r="F262" s="15">
        <f t="shared" si="28"/>
        <v>20000</v>
      </c>
      <c r="G262" s="15">
        <f t="shared" si="28"/>
        <v>7000</v>
      </c>
      <c r="H262" s="15">
        <f t="shared" si="28"/>
        <v>2000</v>
      </c>
    </row>
    <row r="263" spans="1:8" outlineLevel="5" x14ac:dyDescent="0.35">
      <c r="A263" s="13" t="s">
        <v>45</v>
      </c>
      <c r="B263" s="14" t="s">
        <v>7</v>
      </c>
      <c r="C263" s="14" t="s">
        <v>44</v>
      </c>
      <c r="D263" s="14" t="s">
        <v>46</v>
      </c>
      <c r="E263" s="14" t="s">
        <v>382</v>
      </c>
      <c r="F263" s="15">
        <f t="shared" si="28"/>
        <v>20000</v>
      </c>
      <c r="G263" s="15">
        <f t="shared" si="28"/>
        <v>7000</v>
      </c>
      <c r="H263" s="15">
        <f t="shared" si="28"/>
        <v>2000</v>
      </c>
    </row>
    <row r="264" spans="1:8" outlineLevel="6" x14ac:dyDescent="0.35">
      <c r="A264" s="13" t="s">
        <v>47</v>
      </c>
      <c r="B264" s="14" t="s">
        <v>7</v>
      </c>
      <c r="C264" s="14" t="s">
        <v>44</v>
      </c>
      <c r="D264" s="14" t="s">
        <v>48</v>
      </c>
      <c r="E264" s="14" t="s">
        <v>382</v>
      </c>
      <c r="F264" s="15">
        <f t="shared" si="28"/>
        <v>20000</v>
      </c>
      <c r="G264" s="15">
        <f t="shared" si="28"/>
        <v>7000</v>
      </c>
      <c r="H264" s="15">
        <f t="shared" si="28"/>
        <v>2000</v>
      </c>
    </row>
    <row r="265" spans="1:8" outlineLevel="7" x14ac:dyDescent="0.35">
      <c r="A265" s="13" t="s">
        <v>49</v>
      </c>
      <c r="B265" s="14" t="s">
        <v>7</v>
      </c>
      <c r="C265" s="14" t="s">
        <v>44</v>
      </c>
      <c r="D265" s="14" t="s">
        <v>48</v>
      </c>
      <c r="E265" s="14" t="s">
        <v>50</v>
      </c>
      <c r="F265" s="15">
        <v>20000</v>
      </c>
      <c r="G265" s="15">
        <v>7000</v>
      </c>
      <c r="H265" s="16">
        <v>2000</v>
      </c>
    </row>
    <row r="266" spans="1:8" ht="25" outlineLevel="1" x14ac:dyDescent="0.35">
      <c r="A266" s="13" t="s">
        <v>51</v>
      </c>
      <c r="B266" s="14" t="s">
        <v>7</v>
      </c>
      <c r="C266" s="14" t="s">
        <v>52</v>
      </c>
      <c r="D266" s="14" t="s">
        <v>381</v>
      </c>
      <c r="E266" s="14" t="s">
        <v>382</v>
      </c>
      <c r="F266" s="15">
        <f t="shared" ref="F266:H270" si="29">F267</f>
        <v>20097200</v>
      </c>
      <c r="G266" s="15">
        <f t="shared" si="29"/>
        <v>15846900</v>
      </c>
      <c r="H266" s="15">
        <f t="shared" si="29"/>
        <v>15058700</v>
      </c>
    </row>
    <row r="267" spans="1:8" ht="25" outlineLevel="2" x14ac:dyDescent="0.35">
      <c r="A267" s="13" t="s">
        <v>53</v>
      </c>
      <c r="B267" s="14" t="s">
        <v>7</v>
      </c>
      <c r="C267" s="14" t="s">
        <v>54</v>
      </c>
      <c r="D267" s="14" t="s">
        <v>381</v>
      </c>
      <c r="E267" s="14" t="s">
        <v>382</v>
      </c>
      <c r="F267" s="15">
        <f t="shared" si="29"/>
        <v>20097200</v>
      </c>
      <c r="G267" s="15">
        <f t="shared" si="29"/>
        <v>15846900</v>
      </c>
      <c r="H267" s="15">
        <f t="shared" si="29"/>
        <v>15058700</v>
      </c>
    </row>
    <row r="268" spans="1:8" ht="25" outlineLevel="3" x14ac:dyDescent="0.35">
      <c r="A268" s="13" t="s">
        <v>22</v>
      </c>
      <c r="B268" s="14" t="s">
        <v>7</v>
      </c>
      <c r="C268" s="14" t="s">
        <v>54</v>
      </c>
      <c r="D268" s="14" t="s">
        <v>23</v>
      </c>
      <c r="E268" s="14" t="s">
        <v>382</v>
      </c>
      <c r="F268" s="15">
        <f t="shared" si="29"/>
        <v>20097200</v>
      </c>
      <c r="G268" s="15">
        <f t="shared" si="29"/>
        <v>15846900</v>
      </c>
      <c r="H268" s="15">
        <f t="shared" si="29"/>
        <v>15058700</v>
      </c>
    </row>
    <row r="269" spans="1:8" ht="25" outlineLevel="4" x14ac:dyDescent="0.35">
      <c r="A269" s="13" t="s">
        <v>24</v>
      </c>
      <c r="B269" s="14" t="s">
        <v>7</v>
      </c>
      <c r="C269" s="14" t="s">
        <v>54</v>
      </c>
      <c r="D269" s="14" t="s">
        <v>25</v>
      </c>
      <c r="E269" s="14" t="s">
        <v>382</v>
      </c>
      <c r="F269" s="15">
        <f t="shared" si="29"/>
        <v>20097200</v>
      </c>
      <c r="G269" s="15">
        <f t="shared" si="29"/>
        <v>15846900</v>
      </c>
      <c r="H269" s="15">
        <f t="shared" si="29"/>
        <v>15058700</v>
      </c>
    </row>
    <row r="270" spans="1:8" ht="62.5" outlineLevel="6" x14ac:dyDescent="0.35">
      <c r="A270" s="13" t="s">
        <v>55</v>
      </c>
      <c r="B270" s="14" t="s">
        <v>7</v>
      </c>
      <c r="C270" s="14" t="s">
        <v>54</v>
      </c>
      <c r="D270" s="14" t="s">
        <v>56</v>
      </c>
      <c r="E270" s="14" t="s">
        <v>382</v>
      </c>
      <c r="F270" s="15">
        <f t="shared" si="29"/>
        <v>20097200</v>
      </c>
      <c r="G270" s="15">
        <f t="shared" si="29"/>
        <v>15846900</v>
      </c>
      <c r="H270" s="15">
        <f t="shared" si="29"/>
        <v>15058700</v>
      </c>
    </row>
    <row r="271" spans="1:8" outlineLevel="7" x14ac:dyDescent="0.35">
      <c r="A271" s="13" t="s">
        <v>57</v>
      </c>
      <c r="B271" s="14" t="s">
        <v>7</v>
      </c>
      <c r="C271" s="14" t="s">
        <v>54</v>
      </c>
      <c r="D271" s="14" t="s">
        <v>56</v>
      </c>
      <c r="E271" s="14" t="s">
        <v>58</v>
      </c>
      <c r="F271" s="15">
        <v>20097200</v>
      </c>
      <c r="G271" s="15">
        <v>15846900</v>
      </c>
      <c r="H271" s="16">
        <v>15058700</v>
      </c>
    </row>
    <row r="272" spans="1:8" s="1" customFormat="1" x14ac:dyDescent="0.35">
      <c r="A272" s="28" t="s">
        <v>59</v>
      </c>
      <c r="B272" s="31" t="s">
        <v>60</v>
      </c>
      <c r="C272" s="31" t="s">
        <v>380</v>
      </c>
      <c r="D272" s="31" t="s">
        <v>381</v>
      </c>
      <c r="E272" s="31" t="s">
        <v>382</v>
      </c>
      <c r="F272" s="32">
        <f>F273+F330+F336+F366+F387+F413+F420+F443+F459</f>
        <v>92120060</v>
      </c>
      <c r="G272" s="32">
        <f>G273+G330+G336+G366+G387+G413+G420+G443+G459</f>
        <v>86743960</v>
      </c>
      <c r="H272" s="32">
        <f>H273+H330+H336+H366+H387+H413+H420+H443+H459</f>
        <v>88348208</v>
      </c>
    </row>
    <row r="273" spans="1:8" outlineLevel="1" x14ac:dyDescent="0.35">
      <c r="A273" s="13" t="s">
        <v>8</v>
      </c>
      <c r="B273" s="14" t="s">
        <v>60</v>
      </c>
      <c r="C273" s="14" t="s">
        <v>9</v>
      </c>
      <c r="D273" s="14" t="s">
        <v>381</v>
      </c>
      <c r="E273" s="14" t="s">
        <v>382</v>
      </c>
      <c r="F273" s="15">
        <f>F274+F281+F287+F306+F311</f>
        <v>36582500</v>
      </c>
      <c r="G273" s="15">
        <f>G274+G281+G287+G306+G311</f>
        <v>35921552</v>
      </c>
      <c r="H273" s="15">
        <f>H274+H281+H287+H306+H311</f>
        <v>36780300</v>
      </c>
    </row>
    <row r="274" spans="1:8" ht="25" outlineLevel="2" x14ac:dyDescent="0.35">
      <c r="A274" s="13" t="s">
        <v>61</v>
      </c>
      <c r="B274" s="14" t="s">
        <v>60</v>
      </c>
      <c r="C274" s="14" t="s">
        <v>62</v>
      </c>
      <c r="D274" s="14" t="s">
        <v>381</v>
      </c>
      <c r="E274" s="14" t="s">
        <v>382</v>
      </c>
      <c r="F274" s="15">
        <f t="shared" ref="F274:H276" si="30">F275</f>
        <v>1851075.73</v>
      </c>
      <c r="G274" s="15">
        <f t="shared" si="30"/>
        <v>1851075.73</v>
      </c>
      <c r="H274" s="15">
        <f t="shared" si="30"/>
        <v>1851075.73</v>
      </c>
    </row>
    <row r="275" spans="1:8" ht="25" outlineLevel="3" x14ac:dyDescent="0.35">
      <c r="A275" s="13" t="s">
        <v>63</v>
      </c>
      <c r="B275" s="14" t="s">
        <v>60</v>
      </c>
      <c r="C275" s="14" t="s">
        <v>62</v>
      </c>
      <c r="D275" s="14" t="s">
        <v>64</v>
      </c>
      <c r="E275" s="14" t="s">
        <v>382</v>
      </c>
      <c r="F275" s="15">
        <f t="shared" si="30"/>
        <v>1851075.73</v>
      </c>
      <c r="G275" s="15">
        <f t="shared" si="30"/>
        <v>1851075.73</v>
      </c>
      <c r="H275" s="15">
        <f t="shared" si="30"/>
        <v>1851075.73</v>
      </c>
    </row>
    <row r="276" spans="1:8" outlineLevel="4" x14ac:dyDescent="0.35">
      <c r="A276" s="13" t="s">
        <v>65</v>
      </c>
      <c r="B276" s="14" t="s">
        <v>60</v>
      </c>
      <c r="C276" s="14" t="s">
        <v>62</v>
      </c>
      <c r="D276" s="14" t="s">
        <v>66</v>
      </c>
      <c r="E276" s="14" t="s">
        <v>382</v>
      </c>
      <c r="F276" s="15">
        <f t="shared" si="30"/>
        <v>1851075.73</v>
      </c>
      <c r="G276" s="15">
        <f t="shared" si="30"/>
        <v>1851075.73</v>
      </c>
      <c r="H276" s="15">
        <f t="shared" si="30"/>
        <v>1851075.73</v>
      </c>
    </row>
    <row r="277" spans="1:8" outlineLevel="6" x14ac:dyDescent="0.35">
      <c r="A277" s="13" t="s">
        <v>67</v>
      </c>
      <c r="B277" s="14" t="s">
        <v>60</v>
      </c>
      <c r="C277" s="14" t="s">
        <v>62</v>
      </c>
      <c r="D277" s="14" t="s">
        <v>68</v>
      </c>
      <c r="E277" s="14" t="s">
        <v>382</v>
      </c>
      <c r="F277" s="15">
        <f>F278+F279+F280</f>
        <v>1851075.73</v>
      </c>
      <c r="G277" s="15">
        <f>G278+G279+G280</f>
        <v>1851075.73</v>
      </c>
      <c r="H277" s="15">
        <f>H278+H279+H280</f>
        <v>1851075.73</v>
      </c>
    </row>
    <row r="278" spans="1:8" outlineLevel="7" x14ac:dyDescent="0.35">
      <c r="A278" s="13" t="s">
        <v>426</v>
      </c>
      <c r="B278" s="14" t="s">
        <v>60</v>
      </c>
      <c r="C278" s="14" t="s">
        <v>62</v>
      </c>
      <c r="D278" s="14" t="s">
        <v>68</v>
      </c>
      <c r="E278" s="14" t="s">
        <v>427</v>
      </c>
      <c r="F278" s="15">
        <v>1401684</v>
      </c>
      <c r="G278" s="15">
        <v>1401684</v>
      </c>
      <c r="H278" s="16">
        <v>1401684</v>
      </c>
    </row>
    <row r="279" spans="1:8" ht="25" outlineLevel="7" x14ac:dyDescent="0.35">
      <c r="A279" s="13" t="s">
        <v>428</v>
      </c>
      <c r="B279" s="14" t="s">
        <v>60</v>
      </c>
      <c r="C279" s="14" t="s">
        <v>62</v>
      </c>
      <c r="D279" s="14" t="s">
        <v>68</v>
      </c>
      <c r="E279" s="14" t="s">
        <v>429</v>
      </c>
      <c r="F279" s="15">
        <v>40100</v>
      </c>
      <c r="G279" s="15">
        <v>40100</v>
      </c>
      <c r="H279" s="16">
        <v>40100</v>
      </c>
    </row>
    <row r="280" spans="1:8" ht="25" outlineLevel="7" x14ac:dyDescent="0.35">
      <c r="A280" s="13" t="s">
        <v>430</v>
      </c>
      <c r="B280" s="14" t="s">
        <v>60</v>
      </c>
      <c r="C280" s="14" t="s">
        <v>62</v>
      </c>
      <c r="D280" s="14" t="s">
        <v>68</v>
      </c>
      <c r="E280" s="14" t="s">
        <v>431</v>
      </c>
      <c r="F280" s="15">
        <v>409291.73</v>
      </c>
      <c r="G280" s="15">
        <v>409291.73</v>
      </c>
      <c r="H280" s="16">
        <v>409291.73</v>
      </c>
    </row>
    <row r="281" spans="1:8" ht="25" outlineLevel="2" x14ac:dyDescent="0.35">
      <c r="A281" s="13" t="s">
        <v>69</v>
      </c>
      <c r="B281" s="14" t="s">
        <v>60</v>
      </c>
      <c r="C281" s="14" t="s">
        <v>70</v>
      </c>
      <c r="D281" s="14" t="s">
        <v>381</v>
      </c>
      <c r="E281" s="14" t="s">
        <v>382</v>
      </c>
      <c r="F281" s="15">
        <f t="shared" ref="F281:H283" si="31">F282</f>
        <v>40000</v>
      </c>
      <c r="G281" s="15">
        <f t="shared" si="31"/>
        <v>40000</v>
      </c>
      <c r="H281" s="15">
        <f t="shared" si="31"/>
        <v>40000</v>
      </c>
    </row>
    <row r="282" spans="1:8" ht="25" outlineLevel="3" x14ac:dyDescent="0.35">
      <c r="A282" s="13" t="s">
        <v>71</v>
      </c>
      <c r="B282" s="14" t="s">
        <v>60</v>
      </c>
      <c r="C282" s="14" t="s">
        <v>70</v>
      </c>
      <c r="D282" s="14" t="s">
        <v>72</v>
      </c>
      <c r="E282" s="14" t="s">
        <v>382</v>
      </c>
      <c r="F282" s="15">
        <f t="shared" si="31"/>
        <v>40000</v>
      </c>
      <c r="G282" s="15">
        <f t="shared" si="31"/>
        <v>40000</v>
      </c>
      <c r="H282" s="15">
        <f t="shared" si="31"/>
        <v>40000</v>
      </c>
    </row>
    <row r="283" spans="1:8" outlineLevel="4" x14ac:dyDescent="0.35">
      <c r="A283" s="13" t="s">
        <v>73</v>
      </c>
      <c r="B283" s="14" t="s">
        <v>60</v>
      </c>
      <c r="C283" s="14" t="s">
        <v>70</v>
      </c>
      <c r="D283" s="14" t="s">
        <v>74</v>
      </c>
      <c r="E283" s="14" t="s">
        <v>382</v>
      </c>
      <c r="F283" s="15">
        <f t="shared" si="31"/>
        <v>40000</v>
      </c>
      <c r="G283" s="15">
        <f t="shared" si="31"/>
        <v>40000</v>
      </c>
      <c r="H283" s="15">
        <f t="shared" si="31"/>
        <v>40000</v>
      </c>
    </row>
    <row r="284" spans="1:8" outlineLevel="6" x14ac:dyDescent="0.35">
      <c r="A284" s="13" t="s">
        <v>75</v>
      </c>
      <c r="B284" s="14" t="s">
        <v>60</v>
      </c>
      <c r="C284" s="14" t="s">
        <v>70</v>
      </c>
      <c r="D284" s="14" t="s">
        <v>76</v>
      </c>
      <c r="E284" s="14" t="s">
        <v>382</v>
      </c>
      <c r="F284" s="15">
        <f>F285+F286</f>
        <v>40000</v>
      </c>
      <c r="G284" s="15">
        <f>G285+G286</f>
        <v>40000</v>
      </c>
      <c r="H284" s="15">
        <f>H285+H286</f>
        <v>40000</v>
      </c>
    </row>
    <row r="285" spans="1:8" ht="25" outlineLevel="7" x14ac:dyDescent="0.35">
      <c r="A285" s="13" t="s">
        <v>432</v>
      </c>
      <c r="B285" s="14" t="s">
        <v>60</v>
      </c>
      <c r="C285" s="14" t="s">
        <v>70</v>
      </c>
      <c r="D285" s="14" t="s">
        <v>76</v>
      </c>
      <c r="E285" s="14" t="s">
        <v>433</v>
      </c>
      <c r="F285" s="15">
        <v>10000</v>
      </c>
      <c r="G285" s="15">
        <v>10000</v>
      </c>
      <c r="H285" s="16">
        <v>10000</v>
      </c>
    </row>
    <row r="286" spans="1:8" ht="25" outlineLevel="7" x14ac:dyDescent="0.35">
      <c r="A286" s="13" t="s">
        <v>434</v>
      </c>
      <c r="B286" s="14" t="s">
        <v>60</v>
      </c>
      <c r="C286" s="14" t="s">
        <v>70</v>
      </c>
      <c r="D286" s="14" t="s">
        <v>76</v>
      </c>
      <c r="E286" s="14" t="s">
        <v>435</v>
      </c>
      <c r="F286" s="15">
        <v>30000</v>
      </c>
      <c r="G286" s="15">
        <v>30000</v>
      </c>
      <c r="H286" s="16">
        <v>30000</v>
      </c>
    </row>
    <row r="287" spans="1:8" ht="37.5" outlineLevel="2" x14ac:dyDescent="0.35">
      <c r="A287" s="13" t="s">
        <v>77</v>
      </c>
      <c r="B287" s="14" t="s">
        <v>60</v>
      </c>
      <c r="C287" s="14" t="s">
        <v>78</v>
      </c>
      <c r="D287" s="14" t="s">
        <v>381</v>
      </c>
      <c r="E287" s="14" t="s">
        <v>382</v>
      </c>
      <c r="F287" s="15">
        <f t="shared" ref="F287:H288" si="32">F288</f>
        <v>28167724.27</v>
      </c>
      <c r="G287" s="15">
        <f t="shared" si="32"/>
        <v>27308976.27</v>
      </c>
      <c r="H287" s="15">
        <f t="shared" si="32"/>
        <v>28167724.27</v>
      </c>
    </row>
    <row r="288" spans="1:8" ht="25" outlineLevel="3" x14ac:dyDescent="0.35">
      <c r="A288" s="13" t="s">
        <v>63</v>
      </c>
      <c r="B288" s="14" t="s">
        <v>60</v>
      </c>
      <c r="C288" s="14" t="s">
        <v>78</v>
      </c>
      <c r="D288" s="14" t="s">
        <v>64</v>
      </c>
      <c r="E288" s="14" t="s">
        <v>382</v>
      </c>
      <c r="F288" s="15">
        <f t="shared" si="32"/>
        <v>28167724.27</v>
      </c>
      <c r="G288" s="15">
        <f t="shared" si="32"/>
        <v>27308976.27</v>
      </c>
      <c r="H288" s="15">
        <f t="shared" si="32"/>
        <v>28167724.27</v>
      </c>
    </row>
    <row r="289" spans="1:8" ht="25" outlineLevel="4" x14ac:dyDescent="0.35">
      <c r="A289" s="13" t="s">
        <v>79</v>
      </c>
      <c r="B289" s="14" t="s">
        <v>60</v>
      </c>
      <c r="C289" s="14" t="s">
        <v>78</v>
      </c>
      <c r="D289" s="14" t="s">
        <v>80</v>
      </c>
      <c r="E289" s="14" t="s">
        <v>382</v>
      </c>
      <c r="F289" s="15">
        <f>F290+F300</f>
        <v>28167724.27</v>
      </c>
      <c r="G289" s="15">
        <f>G290+G300</f>
        <v>27308976.27</v>
      </c>
      <c r="H289" s="15">
        <f>H290+H300</f>
        <v>28167724.27</v>
      </c>
    </row>
    <row r="290" spans="1:8" outlineLevel="6" x14ac:dyDescent="0.35">
      <c r="A290" s="13" t="s">
        <v>424</v>
      </c>
      <c r="B290" s="14" t="s">
        <v>60</v>
      </c>
      <c r="C290" s="14" t="s">
        <v>78</v>
      </c>
      <c r="D290" s="14" t="s">
        <v>81</v>
      </c>
      <c r="E290" s="14" t="s">
        <v>382</v>
      </c>
      <c r="F290" s="15">
        <f>F291+F292+F293+F294+F295+F296+F297+F298+F299</f>
        <v>26795324.27</v>
      </c>
      <c r="G290" s="15">
        <f>G291+G292+G293+G294+G295+G296+G297+G298+G299</f>
        <v>25936576.27</v>
      </c>
      <c r="H290" s="15">
        <f>H291+H292+H293+H294+H295+H296+H297+H298+H299</f>
        <v>26795324.27</v>
      </c>
    </row>
    <row r="291" spans="1:8" outlineLevel="7" x14ac:dyDescent="0.35">
      <c r="A291" s="13" t="s">
        <v>426</v>
      </c>
      <c r="B291" s="14" t="s">
        <v>60</v>
      </c>
      <c r="C291" s="14" t="s">
        <v>78</v>
      </c>
      <c r="D291" s="14" t="s">
        <v>81</v>
      </c>
      <c r="E291" s="14" t="s">
        <v>427</v>
      </c>
      <c r="F291" s="15">
        <v>18096716</v>
      </c>
      <c r="G291" s="26">
        <v>17429316</v>
      </c>
      <c r="H291" s="27">
        <v>18096716</v>
      </c>
    </row>
    <row r="292" spans="1:8" ht="25" outlineLevel="7" x14ac:dyDescent="0.35">
      <c r="A292" s="13" t="s">
        <v>428</v>
      </c>
      <c r="B292" s="14" t="s">
        <v>60</v>
      </c>
      <c r="C292" s="14" t="s">
        <v>78</v>
      </c>
      <c r="D292" s="14" t="s">
        <v>81</v>
      </c>
      <c r="E292" s="14" t="s">
        <v>429</v>
      </c>
      <c r="F292" s="15">
        <v>1523800</v>
      </c>
      <c r="G292" s="26">
        <v>1523800</v>
      </c>
      <c r="H292" s="27">
        <v>1523800</v>
      </c>
    </row>
    <row r="293" spans="1:8" ht="25" outlineLevel="7" x14ac:dyDescent="0.35">
      <c r="A293" s="13" t="s">
        <v>430</v>
      </c>
      <c r="B293" s="14" t="s">
        <v>60</v>
      </c>
      <c r="C293" s="14" t="s">
        <v>78</v>
      </c>
      <c r="D293" s="14" t="s">
        <v>81</v>
      </c>
      <c r="E293" s="14" t="s">
        <v>431</v>
      </c>
      <c r="F293" s="15">
        <v>5284208.2699999996</v>
      </c>
      <c r="G293" s="26">
        <v>5092860.2699999996</v>
      </c>
      <c r="H293" s="27">
        <v>5284208.2699999996</v>
      </c>
    </row>
    <row r="294" spans="1:8" ht="25" outlineLevel="7" x14ac:dyDescent="0.35">
      <c r="A294" s="13" t="s">
        <v>432</v>
      </c>
      <c r="B294" s="14" t="s">
        <v>60</v>
      </c>
      <c r="C294" s="14" t="s">
        <v>78</v>
      </c>
      <c r="D294" s="14" t="s">
        <v>81</v>
      </c>
      <c r="E294" s="14" t="s">
        <v>433</v>
      </c>
      <c r="F294" s="15">
        <v>960000</v>
      </c>
      <c r="G294" s="15">
        <v>960000</v>
      </c>
      <c r="H294" s="16">
        <v>960000</v>
      </c>
    </row>
    <row r="295" spans="1:8" ht="25" outlineLevel="7" x14ac:dyDescent="0.35">
      <c r="A295" s="13" t="s">
        <v>434</v>
      </c>
      <c r="B295" s="14" t="s">
        <v>60</v>
      </c>
      <c r="C295" s="14" t="s">
        <v>78</v>
      </c>
      <c r="D295" s="14" t="s">
        <v>81</v>
      </c>
      <c r="E295" s="14" t="s">
        <v>435</v>
      </c>
      <c r="F295" s="15">
        <v>711400</v>
      </c>
      <c r="G295" s="15">
        <v>711400</v>
      </c>
      <c r="H295" s="16">
        <v>711400</v>
      </c>
    </row>
    <row r="296" spans="1:8" ht="25" outlineLevel="7" x14ac:dyDescent="0.35">
      <c r="A296" s="13" t="s">
        <v>269</v>
      </c>
      <c r="B296" s="14" t="s">
        <v>60</v>
      </c>
      <c r="C296" s="14" t="s">
        <v>78</v>
      </c>
      <c r="D296" s="14" t="s">
        <v>81</v>
      </c>
      <c r="E296" s="14" t="s">
        <v>82</v>
      </c>
      <c r="F296" s="15">
        <v>7000</v>
      </c>
      <c r="G296" s="15">
        <v>7000</v>
      </c>
      <c r="H296" s="16">
        <v>7000</v>
      </c>
    </row>
    <row r="297" spans="1:8" outlineLevel="7" x14ac:dyDescent="0.35">
      <c r="A297" s="13" t="s">
        <v>436</v>
      </c>
      <c r="B297" s="14" t="s">
        <v>60</v>
      </c>
      <c r="C297" s="14" t="s">
        <v>78</v>
      </c>
      <c r="D297" s="14" t="s">
        <v>81</v>
      </c>
      <c r="E297" s="14" t="s">
        <v>437</v>
      </c>
      <c r="F297" s="15">
        <v>22200</v>
      </c>
      <c r="G297" s="15">
        <v>22200</v>
      </c>
      <c r="H297" s="16">
        <v>22200</v>
      </c>
    </row>
    <row r="298" spans="1:8" outlineLevel="7" x14ac:dyDescent="0.35">
      <c r="A298" s="13" t="s">
        <v>270</v>
      </c>
      <c r="B298" s="14" t="s">
        <v>60</v>
      </c>
      <c r="C298" s="14" t="s">
        <v>78</v>
      </c>
      <c r="D298" s="14" t="s">
        <v>81</v>
      </c>
      <c r="E298" s="14" t="s">
        <v>83</v>
      </c>
      <c r="F298" s="15">
        <v>20000</v>
      </c>
      <c r="G298" s="15">
        <v>20000</v>
      </c>
      <c r="H298" s="16">
        <v>20000</v>
      </c>
    </row>
    <row r="299" spans="1:8" outlineLevel="7" x14ac:dyDescent="0.35">
      <c r="A299" s="13" t="s">
        <v>438</v>
      </c>
      <c r="B299" s="14" t="s">
        <v>60</v>
      </c>
      <c r="C299" s="14" t="s">
        <v>78</v>
      </c>
      <c r="D299" s="14" t="s">
        <v>81</v>
      </c>
      <c r="E299" s="14" t="s">
        <v>439</v>
      </c>
      <c r="F299" s="15">
        <v>170000</v>
      </c>
      <c r="G299" s="15">
        <v>170000</v>
      </c>
      <c r="H299" s="16">
        <v>170000</v>
      </c>
    </row>
    <row r="300" spans="1:8" ht="62.5" outlineLevel="6" x14ac:dyDescent="0.35">
      <c r="A300" s="13" t="s">
        <v>545</v>
      </c>
      <c r="B300" s="14" t="s">
        <v>60</v>
      </c>
      <c r="C300" s="14" t="s">
        <v>78</v>
      </c>
      <c r="D300" s="14" t="s">
        <v>84</v>
      </c>
      <c r="E300" s="14" t="s">
        <v>382</v>
      </c>
      <c r="F300" s="15">
        <f>F301+F302+F303+F304+F305</f>
        <v>1372400</v>
      </c>
      <c r="G300" s="15">
        <f>G301+G302+G303+G304+G305</f>
        <v>1372400</v>
      </c>
      <c r="H300" s="15">
        <f>H301+H302+H303+H304+H305</f>
        <v>1372400</v>
      </c>
    </row>
    <row r="301" spans="1:8" outlineLevel="7" x14ac:dyDescent="0.35">
      <c r="A301" s="13" t="s">
        <v>426</v>
      </c>
      <c r="B301" s="14" t="s">
        <v>60</v>
      </c>
      <c r="C301" s="14" t="s">
        <v>78</v>
      </c>
      <c r="D301" s="14" t="s">
        <v>84</v>
      </c>
      <c r="E301" s="14" t="s">
        <v>427</v>
      </c>
      <c r="F301" s="15">
        <v>1036097</v>
      </c>
      <c r="G301" s="15">
        <v>1036097</v>
      </c>
      <c r="H301" s="16">
        <v>1036097</v>
      </c>
    </row>
    <row r="302" spans="1:8" ht="25" outlineLevel="7" x14ac:dyDescent="0.35">
      <c r="A302" s="13" t="s">
        <v>428</v>
      </c>
      <c r="B302" s="14" t="s">
        <v>60</v>
      </c>
      <c r="C302" s="14" t="s">
        <v>78</v>
      </c>
      <c r="D302" s="14" t="s">
        <v>84</v>
      </c>
      <c r="E302" s="14" t="s">
        <v>429</v>
      </c>
      <c r="F302" s="15">
        <v>1000</v>
      </c>
      <c r="G302" s="15">
        <v>1000</v>
      </c>
      <c r="H302" s="16">
        <v>1000</v>
      </c>
    </row>
    <row r="303" spans="1:8" ht="25" outlineLevel="7" x14ac:dyDescent="0.35">
      <c r="A303" s="13" t="s">
        <v>430</v>
      </c>
      <c r="B303" s="14" t="s">
        <v>60</v>
      </c>
      <c r="C303" s="14" t="s">
        <v>78</v>
      </c>
      <c r="D303" s="14" t="s">
        <v>84</v>
      </c>
      <c r="E303" s="14" t="s">
        <v>431</v>
      </c>
      <c r="F303" s="15">
        <v>303403</v>
      </c>
      <c r="G303" s="15">
        <v>303403</v>
      </c>
      <c r="H303" s="16">
        <v>303403</v>
      </c>
    </row>
    <row r="304" spans="1:8" ht="25" outlineLevel="7" x14ac:dyDescent="0.35">
      <c r="A304" s="13" t="s">
        <v>432</v>
      </c>
      <c r="B304" s="14" t="s">
        <v>60</v>
      </c>
      <c r="C304" s="14" t="s">
        <v>78</v>
      </c>
      <c r="D304" s="14" t="s">
        <v>84</v>
      </c>
      <c r="E304" s="14" t="s">
        <v>433</v>
      </c>
      <c r="F304" s="15">
        <v>12900</v>
      </c>
      <c r="G304" s="15">
        <v>12900</v>
      </c>
      <c r="H304" s="16">
        <v>12900</v>
      </c>
    </row>
    <row r="305" spans="1:8" ht="25" outlineLevel="7" x14ac:dyDescent="0.35">
      <c r="A305" s="13" t="s">
        <v>434</v>
      </c>
      <c r="B305" s="14" t="s">
        <v>60</v>
      </c>
      <c r="C305" s="14" t="s">
        <v>78</v>
      </c>
      <c r="D305" s="14" t="s">
        <v>84</v>
      </c>
      <c r="E305" s="14" t="s">
        <v>435</v>
      </c>
      <c r="F305" s="15">
        <v>19000</v>
      </c>
      <c r="G305" s="15">
        <v>19000</v>
      </c>
      <c r="H305" s="16">
        <v>19000</v>
      </c>
    </row>
    <row r="306" spans="1:8" outlineLevel="2" x14ac:dyDescent="0.35">
      <c r="A306" s="13" t="s">
        <v>85</v>
      </c>
      <c r="B306" s="14" t="s">
        <v>60</v>
      </c>
      <c r="C306" s="14" t="s">
        <v>86</v>
      </c>
      <c r="D306" s="14" t="s">
        <v>381</v>
      </c>
      <c r="E306" s="14" t="s">
        <v>382</v>
      </c>
      <c r="F306" s="15">
        <f t="shared" ref="F306:H309" si="33">F307</f>
        <v>50000</v>
      </c>
      <c r="G306" s="15">
        <f t="shared" si="33"/>
        <v>50000</v>
      </c>
      <c r="H306" s="15">
        <f t="shared" si="33"/>
        <v>50000</v>
      </c>
    </row>
    <row r="307" spans="1:8" outlineLevel="3" x14ac:dyDescent="0.35">
      <c r="A307" s="13" t="s">
        <v>87</v>
      </c>
      <c r="B307" s="14" t="s">
        <v>60</v>
      </c>
      <c r="C307" s="14" t="s">
        <v>86</v>
      </c>
      <c r="D307" s="14" t="s">
        <v>88</v>
      </c>
      <c r="E307" s="14" t="s">
        <v>382</v>
      </c>
      <c r="F307" s="15">
        <f t="shared" si="33"/>
        <v>50000</v>
      </c>
      <c r="G307" s="15">
        <f t="shared" si="33"/>
        <v>50000</v>
      </c>
      <c r="H307" s="15">
        <f t="shared" si="33"/>
        <v>50000</v>
      </c>
    </row>
    <row r="308" spans="1:8" ht="25" outlineLevel="4" x14ac:dyDescent="0.35">
      <c r="A308" s="13" t="s">
        <v>89</v>
      </c>
      <c r="B308" s="14" t="s">
        <v>60</v>
      </c>
      <c r="C308" s="14" t="s">
        <v>86</v>
      </c>
      <c r="D308" s="14" t="s">
        <v>90</v>
      </c>
      <c r="E308" s="14" t="s">
        <v>382</v>
      </c>
      <c r="F308" s="15">
        <f t="shared" si="33"/>
        <v>50000</v>
      </c>
      <c r="G308" s="15">
        <f t="shared" si="33"/>
        <v>50000</v>
      </c>
      <c r="H308" s="15">
        <f t="shared" si="33"/>
        <v>50000</v>
      </c>
    </row>
    <row r="309" spans="1:8" outlineLevel="6" x14ac:dyDescent="0.35">
      <c r="A309" s="13" t="s">
        <v>91</v>
      </c>
      <c r="B309" s="14" t="s">
        <v>60</v>
      </c>
      <c r="C309" s="14" t="s">
        <v>86</v>
      </c>
      <c r="D309" s="14" t="s">
        <v>92</v>
      </c>
      <c r="E309" s="14" t="s">
        <v>382</v>
      </c>
      <c r="F309" s="15">
        <f t="shared" si="33"/>
        <v>50000</v>
      </c>
      <c r="G309" s="15">
        <f t="shared" si="33"/>
        <v>50000</v>
      </c>
      <c r="H309" s="15">
        <f t="shared" si="33"/>
        <v>50000</v>
      </c>
    </row>
    <row r="310" spans="1:8" outlineLevel="7" x14ac:dyDescent="0.35">
      <c r="A310" s="13" t="s">
        <v>93</v>
      </c>
      <c r="B310" s="14" t="s">
        <v>60</v>
      </c>
      <c r="C310" s="14" t="s">
        <v>86</v>
      </c>
      <c r="D310" s="14" t="s">
        <v>92</v>
      </c>
      <c r="E310" s="14" t="s">
        <v>94</v>
      </c>
      <c r="F310" s="15">
        <v>50000</v>
      </c>
      <c r="G310" s="15">
        <v>50000</v>
      </c>
      <c r="H310" s="16">
        <v>50000</v>
      </c>
    </row>
    <row r="311" spans="1:8" outlineLevel="2" x14ac:dyDescent="0.35">
      <c r="A311" s="13" t="s">
        <v>20</v>
      </c>
      <c r="B311" s="14" t="s">
        <v>60</v>
      </c>
      <c r="C311" s="14" t="s">
        <v>21</v>
      </c>
      <c r="D311" s="14" t="s">
        <v>381</v>
      </c>
      <c r="E311" s="14" t="s">
        <v>382</v>
      </c>
      <c r="F311" s="15">
        <f>F312+F318+F322</f>
        <v>6473700</v>
      </c>
      <c r="G311" s="15">
        <f>G312+G318+G322</f>
        <v>6671500</v>
      </c>
      <c r="H311" s="15">
        <f>H312+H318+H322</f>
        <v>6671500</v>
      </c>
    </row>
    <row r="312" spans="1:8" ht="25" outlineLevel="3" x14ac:dyDescent="0.35">
      <c r="A312" s="13" t="s">
        <v>316</v>
      </c>
      <c r="B312" s="14" t="s">
        <v>60</v>
      </c>
      <c r="C312" s="14" t="s">
        <v>21</v>
      </c>
      <c r="D312" s="14" t="s">
        <v>95</v>
      </c>
      <c r="E312" s="14" t="s">
        <v>382</v>
      </c>
      <c r="F312" s="15">
        <f>F313</f>
        <v>87000</v>
      </c>
      <c r="G312" s="15">
        <f>G313</f>
        <v>87000</v>
      </c>
      <c r="H312" s="15">
        <f>H313</f>
        <v>87000</v>
      </c>
    </row>
    <row r="313" spans="1:8" ht="25" outlineLevel="5" x14ac:dyDescent="0.35">
      <c r="A313" s="13" t="s">
        <v>96</v>
      </c>
      <c r="B313" s="14" t="s">
        <v>60</v>
      </c>
      <c r="C313" s="14" t="s">
        <v>21</v>
      </c>
      <c r="D313" s="14" t="s">
        <v>320</v>
      </c>
      <c r="E313" s="14" t="s">
        <v>382</v>
      </c>
      <c r="F313" s="15">
        <f>F314+F316</f>
        <v>87000</v>
      </c>
      <c r="G313" s="15">
        <f>G314+G316</f>
        <v>87000</v>
      </c>
      <c r="H313" s="15">
        <f>H314+H316</f>
        <v>87000</v>
      </c>
    </row>
    <row r="314" spans="1:8" ht="25" outlineLevel="6" x14ac:dyDescent="0.35">
      <c r="A314" s="13" t="s">
        <v>97</v>
      </c>
      <c r="B314" s="14" t="s">
        <v>60</v>
      </c>
      <c r="C314" s="14" t="s">
        <v>21</v>
      </c>
      <c r="D314" s="14" t="s">
        <v>321</v>
      </c>
      <c r="E314" s="14" t="s">
        <v>382</v>
      </c>
      <c r="F314" s="15">
        <f>F315</f>
        <v>50000</v>
      </c>
      <c r="G314" s="15">
        <f>G315</f>
        <v>50000</v>
      </c>
      <c r="H314" s="15">
        <f>H315</f>
        <v>50000</v>
      </c>
    </row>
    <row r="315" spans="1:8" ht="25" outlineLevel="7" x14ac:dyDescent="0.35">
      <c r="A315" s="13" t="s">
        <v>432</v>
      </c>
      <c r="B315" s="14" t="s">
        <v>60</v>
      </c>
      <c r="C315" s="14" t="s">
        <v>21</v>
      </c>
      <c r="D315" s="14" t="s">
        <v>321</v>
      </c>
      <c r="E315" s="14" t="s">
        <v>433</v>
      </c>
      <c r="F315" s="15">
        <v>50000</v>
      </c>
      <c r="G315" s="15">
        <v>50000</v>
      </c>
      <c r="H315" s="16">
        <v>50000</v>
      </c>
    </row>
    <row r="316" spans="1:8" ht="25" outlineLevel="6" x14ac:dyDescent="0.35">
      <c r="A316" s="13" t="s">
        <v>322</v>
      </c>
      <c r="B316" s="14" t="s">
        <v>60</v>
      </c>
      <c r="C316" s="14" t="s">
        <v>21</v>
      </c>
      <c r="D316" s="14" t="s">
        <v>323</v>
      </c>
      <c r="E316" s="14" t="s">
        <v>382</v>
      </c>
      <c r="F316" s="15">
        <f>F317</f>
        <v>37000</v>
      </c>
      <c r="G316" s="15">
        <f>G317</f>
        <v>37000</v>
      </c>
      <c r="H316" s="15">
        <f>H317</f>
        <v>37000</v>
      </c>
    </row>
    <row r="317" spans="1:8" ht="25" outlineLevel="7" x14ac:dyDescent="0.35">
      <c r="A317" s="13" t="s">
        <v>432</v>
      </c>
      <c r="B317" s="14" t="s">
        <v>60</v>
      </c>
      <c r="C317" s="14" t="s">
        <v>21</v>
      </c>
      <c r="D317" s="14" t="s">
        <v>323</v>
      </c>
      <c r="E317" s="14" t="s">
        <v>433</v>
      </c>
      <c r="F317" s="15">
        <v>37000</v>
      </c>
      <c r="G317" s="15">
        <v>37000</v>
      </c>
      <c r="H317" s="16">
        <v>37000</v>
      </c>
    </row>
    <row r="318" spans="1:8" ht="25" outlineLevel="7" x14ac:dyDescent="0.35">
      <c r="A318" s="13" t="s">
        <v>324</v>
      </c>
      <c r="B318" s="14" t="s">
        <v>60</v>
      </c>
      <c r="C318" s="14" t="s">
        <v>21</v>
      </c>
      <c r="D318" s="14" t="s">
        <v>418</v>
      </c>
      <c r="E318" s="14" t="s">
        <v>382</v>
      </c>
      <c r="F318" s="15">
        <f t="shared" ref="F318:H320" si="34">F319</f>
        <v>2200</v>
      </c>
      <c r="G318" s="15">
        <f t="shared" si="34"/>
        <v>0</v>
      </c>
      <c r="H318" s="15">
        <f t="shared" si="34"/>
        <v>0</v>
      </c>
    </row>
    <row r="319" spans="1:8" ht="25" outlineLevel="7" x14ac:dyDescent="0.35">
      <c r="A319" s="13" t="s">
        <v>326</v>
      </c>
      <c r="B319" s="14" t="s">
        <v>60</v>
      </c>
      <c r="C319" s="14" t="s">
        <v>21</v>
      </c>
      <c r="D319" s="14" t="s">
        <v>327</v>
      </c>
      <c r="E319" s="14" t="s">
        <v>382</v>
      </c>
      <c r="F319" s="15">
        <f t="shared" si="34"/>
        <v>2200</v>
      </c>
      <c r="G319" s="15">
        <f t="shared" si="34"/>
        <v>0</v>
      </c>
      <c r="H319" s="15">
        <f t="shared" si="34"/>
        <v>0</v>
      </c>
    </row>
    <row r="320" spans="1:8" ht="37.5" outlineLevel="7" x14ac:dyDescent="0.35">
      <c r="A320" s="13" t="s">
        <v>325</v>
      </c>
      <c r="B320" s="14" t="s">
        <v>60</v>
      </c>
      <c r="C320" s="14" t="s">
        <v>21</v>
      </c>
      <c r="D320" s="14" t="s">
        <v>328</v>
      </c>
      <c r="E320" s="14" t="s">
        <v>382</v>
      </c>
      <c r="F320" s="15">
        <f t="shared" si="34"/>
        <v>2200</v>
      </c>
      <c r="G320" s="15">
        <f t="shared" si="34"/>
        <v>0</v>
      </c>
      <c r="H320" s="15">
        <f t="shared" si="34"/>
        <v>0</v>
      </c>
    </row>
    <row r="321" spans="1:8" ht="25" outlineLevel="7" x14ac:dyDescent="0.35">
      <c r="A321" s="13" t="s">
        <v>434</v>
      </c>
      <c r="B321" s="14" t="s">
        <v>60</v>
      </c>
      <c r="C321" s="14" t="s">
        <v>21</v>
      </c>
      <c r="D321" s="14" t="s">
        <v>328</v>
      </c>
      <c r="E321" s="14" t="s">
        <v>435</v>
      </c>
      <c r="F321" s="15">
        <v>2200</v>
      </c>
      <c r="G321" s="15">
        <v>0</v>
      </c>
      <c r="H321" s="16">
        <v>0</v>
      </c>
    </row>
    <row r="322" spans="1:8" ht="25" outlineLevel="3" x14ac:dyDescent="0.35">
      <c r="A322" s="13" t="s">
        <v>63</v>
      </c>
      <c r="B322" s="14" t="s">
        <v>60</v>
      </c>
      <c r="C322" s="14" t="s">
        <v>21</v>
      </c>
      <c r="D322" s="14" t="s">
        <v>64</v>
      </c>
      <c r="E322" s="14" t="s">
        <v>382</v>
      </c>
      <c r="F322" s="15">
        <f>F323</f>
        <v>6384500</v>
      </c>
      <c r="G322" s="15">
        <f>G323</f>
        <v>6584500</v>
      </c>
      <c r="H322" s="15">
        <f>H323</f>
        <v>6584500</v>
      </c>
    </row>
    <row r="323" spans="1:8" ht="25" outlineLevel="4" x14ac:dyDescent="0.35">
      <c r="A323" s="13" t="s">
        <v>79</v>
      </c>
      <c r="B323" s="14" t="s">
        <v>60</v>
      </c>
      <c r="C323" s="14" t="s">
        <v>21</v>
      </c>
      <c r="D323" s="14" t="s">
        <v>80</v>
      </c>
      <c r="E323" s="14" t="s">
        <v>382</v>
      </c>
      <c r="F323" s="15">
        <f>F324+F326+F328</f>
        <v>6384500</v>
      </c>
      <c r="G323" s="15">
        <f>G324+G326+G328</f>
        <v>6584500</v>
      </c>
      <c r="H323" s="15">
        <f>H324+H326+H328</f>
        <v>6584500</v>
      </c>
    </row>
    <row r="324" spans="1:8" ht="37.5" outlineLevel="6" x14ac:dyDescent="0.35">
      <c r="A324" s="13" t="s">
        <v>98</v>
      </c>
      <c r="B324" s="14" t="s">
        <v>60</v>
      </c>
      <c r="C324" s="14" t="s">
        <v>21</v>
      </c>
      <c r="D324" s="14" t="s">
        <v>99</v>
      </c>
      <c r="E324" s="14" t="s">
        <v>382</v>
      </c>
      <c r="F324" s="15">
        <f>F325</f>
        <v>4901900</v>
      </c>
      <c r="G324" s="15">
        <f>G325</f>
        <v>5101900</v>
      </c>
      <c r="H324" s="15">
        <f>H325</f>
        <v>5101900</v>
      </c>
    </row>
    <row r="325" spans="1:8" ht="37.5" outlineLevel="7" x14ac:dyDescent="0.35">
      <c r="A325" s="13" t="s">
        <v>393</v>
      </c>
      <c r="B325" s="14" t="s">
        <v>60</v>
      </c>
      <c r="C325" s="14" t="s">
        <v>21</v>
      </c>
      <c r="D325" s="14" t="s">
        <v>99</v>
      </c>
      <c r="E325" s="14" t="s">
        <v>394</v>
      </c>
      <c r="F325" s="26">
        <v>4901900</v>
      </c>
      <c r="G325" s="26">
        <v>5101900</v>
      </c>
      <c r="H325" s="27">
        <v>5101900</v>
      </c>
    </row>
    <row r="326" spans="1:8" ht="87.5" outlineLevel="6" x14ac:dyDescent="0.35">
      <c r="A326" s="13" t="s">
        <v>29</v>
      </c>
      <c r="B326" s="14" t="s">
        <v>60</v>
      </c>
      <c r="C326" s="14" t="s">
        <v>21</v>
      </c>
      <c r="D326" s="14" t="s">
        <v>100</v>
      </c>
      <c r="E326" s="14" t="s">
        <v>382</v>
      </c>
      <c r="F326" s="15">
        <f>F327</f>
        <v>2000</v>
      </c>
      <c r="G326" s="15">
        <f>G327</f>
        <v>2000</v>
      </c>
      <c r="H326" s="15">
        <f>H327</f>
        <v>2000</v>
      </c>
    </row>
    <row r="327" spans="1:8" ht="25" outlineLevel="7" x14ac:dyDescent="0.35">
      <c r="A327" s="13" t="s">
        <v>434</v>
      </c>
      <c r="B327" s="14" t="s">
        <v>60</v>
      </c>
      <c r="C327" s="14" t="s">
        <v>21</v>
      </c>
      <c r="D327" s="14" t="s">
        <v>100</v>
      </c>
      <c r="E327" s="14" t="s">
        <v>435</v>
      </c>
      <c r="F327" s="15">
        <v>2000</v>
      </c>
      <c r="G327" s="15">
        <v>2000</v>
      </c>
      <c r="H327" s="16">
        <v>2000</v>
      </c>
    </row>
    <row r="328" spans="1:8" ht="50" outlineLevel="6" x14ac:dyDescent="0.35">
      <c r="A328" s="13" t="s">
        <v>400</v>
      </c>
      <c r="B328" s="14" t="s">
        <v>60</v>
      </c>
      <c r="C328" s="14" t="s">
        <v>21</v>
      </c>
      <c r="D328" s="14" t="s">
        <v>101</v>
      </c>
      <c r="E328" s="14" t="s">
        <v>382</v>
      </c>
      <c r="F328" s="15">
        <f>F329</f>
        <v>1480600</v>
      </c>
      <c r="G328" s="15">
        <f>G329</f>
        <v>1480600</v>
      </c>
      <c r="H328" s="15">
        <f>H329</f>
        <v>1480600</v>
      </c>
    </row>
    <row r="329" spans="1:8" ht="37.5" outlineLevel="7" x14ac:dyDescent="0.35">
      <c r="A329" s="13" t="s">
        <v>393</v>
      </c>
      <c r="B329" s="14" t="s">
        <v>60</v>
      </c>
      <c r="C329" s="14" t="s">
        <v>21</v>
      </c>
      <c r="D329" s="14" t="s">
        <v>101</v>
      </c>
      <c r="E329" s="14" t="s">
        <v>394</v>
      </c>
      <c r="F329" s="15">
        <v>1480600</v>
      </c>
      <c r="G329" s="15">
        <v>1480600</v>
      </c>
      <c r="H329" s="16">
        <v>1480600</v>
      </c>
    </row>
    <row r="330" spans="1:8" outlineLevel="1" x14ac:dyDescent="0.35">
      <c r="A330" s="13" t="s">
        <v>106</v>
      </c>
      <c r="B330" s="14" t="s">
        <v>60</v>
      </c>
      <c r="C330" s="14" t="s">
        <v>107</v>
      </c>
      <c r="D330" s="14" t="s">
        <v>381</v>
      </c>
      <c r="E330" s="14" t="s">
        <v>382</v>
      </c>
      <c r="F330" s="15">
        <f t="shared" ref="F330:H334" si="35">F331</f>
        <v>1024300</v>
      </c>
      <c r="G330" s="15">
        <f t="shared" si="35"/>
        <v>1074300</v>
      </c>
      <c r="H330" s="15">
        <f t="shared" si="35"/>
        <v>1074300</v>
      </c>
    </row>
    <row r="331" spans="1:8" ht="25" outlineLevel="2" x14ac:dyDescent="0.35">
      <c r="A331" s="13" t="s">
        <v>108</v>
      </c>
      <c r="B331" s="14" t="s">
        <v>60</v>
      </c>
      <c r="C331" s="14" t="s">
        <v>109</v>
      </c>
      <c r="D331" s="14" t="s">
        <v>381</v>
      </c>
      <c r="E331" s="14" t="s">
        <v>382</v>
      </c>
      <c r="F331" s="15">
        <f t="shared" si="35"/>
        <v>1024300</v>
      </c>
      <c r="G331" s="15">
        <f t="shared" si="35"/>
        <v>1074300</v>
      </c>
      <c r="H331" s="15">
        <f t="shared" si="35"/>
        <v>1074300</v>
      </c>
    </row>
    <row r="332" spans="1:8" ht="25" outlineLevel="3" x14ac:dyDescent="0.35">
      <c r="A332" s="13" t="s">
        <v>110</v>
      </c>
      <c r="B332" s="14" t="s">
        <v>60</v>
      </c>
      <c r="C332" s="14" t="s">
        <v>109</v>
      </c>
      <c r="D332" s="14" t="s">
        <v>111</v>
      </c>
      <c r="E332" s="14" t="s">
        <v>382</v>
      </c>
      <c r="F332" s="15">
        <f t="shared" si="35"/>
        <v>1024300</v>
      </c>
      <c r="G332" s="15">
        <f t="shared" si="35"/>
        <v>1074300</v>
      </c>
      <c r="H332" s="15">
        <f t="shared" si="35"/>
        <v>1074300</v>
      </c>
    </row>
    <row r="333" spans="1:8" ht="25" outlineLevel="4" x14ac:dyDescent="0.35">
      <c r="A333" s="13" t="s">
        <v>112</v>
      </c>
      <c r="B333" s="14" t="s">
        <v>60</v>
      </c>
      <c r="C333" s="14" t="s">
        <v>109</v>
      </c>
      <c r="D333" s="14" t="s">
        <v>113</v>
      </c>
      <c r="E333" s="14" t="s">
        <v>382</v>
      </c>
      <c r="F333" s="15">
        <f t="shared" si="35"/>
        <v>1024300</v>
      </c>
      <c r="G333" s="15">
        <f t="shared" si="35"/>
        <v>1074300</v>
      </c>
      <c r="H333" s="15">
        <f t="shared" si="35"/>
        <v>1074300</v>
      </c>
    </row>
    <row r="334" spans="1:8" ht="25" outlineLevel="6" x14ac:dyDescent="0.35">
      <c r="A334" s="13" t="s">
        <v>114</v>
      </c>
      <c r="B334" s="14" t="s">
        <v>60</v>
      </c>
      <c r="C334" s="14" t="s">
        <v>109</v>
      </c>
      <c r="D334" s="14" t="s">
        <v>115</v>
      </c>
      <c r="E334" s="14" t="s">
        <v>382</v>
      </c>
      <c r="F334" s="15">
        <f t="shared" si="35"/>
        <v>1024300</v>
      </c>
      <c r="G334" s="15">
        <f t="shared" si="35"/>
        <v>1074300</v>
      </c>
      <c r="H334" s="15">
        <f t="shared" si="35"/>
        <v>1074300</v>
      </c>
    </row>
    <row r="335" spans="1:8" ht="37.5" outlineLevel="7" x14ac:dyDescent="0.35">
      <c r="A335" s="13" t="s">
        <v>393</v>
      </c>
      <c r="B335" s="14" t="s">
        <v>60</v>
      </c>
      <c r="C335" s="14" t="s">
        <v>109</v>
      </c>
      <c r="D335" s="14" t="s">
        <v>115</v>
      </c>
      <c r="E335" s="14" t="s">
        <v>394</v>
      </c>
      <c r="F335" s="26">
        <v>1024300</v>
      </c>
      <c r="G335" s="26">
        <v>1074300</v>
      </c>
      <c r="H335" s="27">
        <v>1074300</v>
      </c>
    </row>
    <row r="336" spans="1:8" outlineLevel="1" x14ac:dyDescent="0.35">
      <c r="A336" s="13" t="s">
        <v>116</v>
      </c>
      <c r="B336" s="14" t="s">
        <v>60</v>
      </c>
      <c r="C336" s="14" t="s">
        <v>117</v>
      </c>
      <c r="D336" s="14" t="s">
        <v>381</v>
      </c>
      <c r="E336" s="14" t="s">
        <v>382</v>
      </c>
      <c r="F336" s="15">
        <f>F337+F346+F356</f>
        <v>13843800</v>
      </c>
      <c r="G336" s="15">
        <f>G337+G346+G356</f>
        <v>10397600</v>
      </c>
      <c r="H336" s="15">
        <f>H337+H346+H356</f>
        <v>11108100</v>
      </c>
    </row>
    <row r="337" spans="1:8" outlineLevel="2" x14ac:dyDescent="0.35">
      <c r="A337" s="13" t="s">
        <v>118</v>
      </c>
      <c r="B337" s="14" t="s">
        <v>60</v>
      </c>
      <c r="C337" s="14" t="s">
        <v>119</v>
      </c>
      <c r="D337" s="14" t="s">
        <v>381</v>
      </c>
      <c r="E337" s="14" t="s">
        <v>382</v>
      </c>
      <c r="F337" s="15">
        <f>F338+F342</f>
        <v>418300</v>
      </c>
      <c r="G337" s="15">
        <f>G338+G342</f>
        <v>418300</v>
      </c>
      <c r="H337" s="15">
        <f>H338+H342</f>
        <v>418300</v>
      </c>
    </row>
    <row r="338" spans="1:8" ht="25" outlineLevel="3" x14ac:dyDescent="0.35">
      <c r="A338" s="13" t="s">
        <v>357</v>
      </c>
      <c r="B338" s="14" t="s">
        <v>60</v>
      </c>
      <c r="C338" s="14" t="s">
        <v>119</v>
      </c>
      <c r="D338" s="14" t="s">
        <v>120</v>
      </c>
      <c r="E338" s="14" t="s">
        <v>382</v>
      </c>
      <c r="F338" s="15">
        <f t="shared" ref="F338:H340" si="36">F339</f>
        <v>263000</v>
      </c>
      <c r="G338" s="15">
        <f t="shared" si="36"/>
        <v>263000</v>
      </c>
      <c r="H338" s="15">
        <f t="shared" si="36"/>
        <v>263000</v>
      </c>
    </row>
    <row r="339" spans="1:8" outlineLevel="5" x14ac:dyDescent="0.35">
      <c r="A339" s="13" t="s">
        <v>121</v>
      </c>
      <c r="B339" s="14" t="s">
        <v>60</v>
      </c>
      <c r="C339" s="14" t="s">
        <v>119</v>
      </c>
      <c r="D339" s="14" t="s">
        <v>122</v>
      </c>
      <c r="E339" s="14" t="s">
        <v>382</v>
      </c>
      <c r="F339" s="15">
        <f t="shared" si="36"/>
        <v>263000</v>
      </c>
      <c r="G339" s="15">
        <f t="shared" si="36"/>
        <v>263000</v>
      </c>
      <c r="H339" s="15">
        <f t="shared" si="36"/>
        <v>263000</v>
      </c>
    </row>
    <row r="340" spans="1:8" ht="150" outlineLevel="6" x14ac:dyDescent="0.35">
      <c r="A340" s="13" t="s">
        <v>339</v>
      </c>
      <c r="B340" s="14" t="s">
        <v>60</v>
      </c>
      <c r="C340" s="14" t="s">
        <v>119</v>
      </c>
      <c r="D340" s="14" t="s">
        <v>123</v>
      </c>
      <c r="E340" s="14" t="s">
        <v>382</v>
      </c>
      <c r="F340" s="15">
        <f t="shared" si="36"/>
        <v>263000</v>
      </c>
      <c r="G340" s="15">
        <f t="shared" si="36"/>
        <v>263000</v>
      </c>
      <c r="H340" s="15">
        <f t="shared" si="36"/>
        <v>263000</v>
      </c>
    </row>
    <row r="341" spans="1:8" ht="25" outlineLevel="7" x14ac:dyDescent="0.35">
      <c r="A341" s="13" t="s">
        <v>434</v>
      </c>
      <c r="B341" s="14" t="s">
        <v>60</v>
      </c>
      <c r="C341" s="14" t="s">
        <v>119</v>
      </c>
      <c r="D341" s="14" t="s">
        <v>123</v>
      </c>
      <c r="E341" s="14" t="s">
        <v>435</v>
      </c>
      <c r="F341" s="15">
        <v>263000</v>
      </c>
      <c r="G341" s="15">
        <v>263000</v>
      </c>
      <c r="H341" s="16">
        <v>263000</v>
      </c>
    </row>
    <row r="342" spans="1:8" ht="25" outlineLevel="3" x14ac:dyDescent="0.35">
      <c r="A342" s="13" t="s">
        <v>22</v>
      </c>
      <c r="B342" s="14" t="s">
        <v>60</v>
      </c>
      <c r="C342" s="14" t="s">
        <v>119</v>
      </c>
      <c r="D342" s="14" t="s">
        <v>23</v>
      </c>
      <c r="E342" s="14" t="s">
        <v>382</v>
      </c>
      <c r="F342" s="15">
        <f t="shared" ref="F342:H344" si="37">F343</f>
        <v>155300</v>
      </c>
      <c r="G342" s="15">
        <f t="shared" si="37"/>
        <v>155300</v>
      </c>
      <c r="H342" s="15">
        <f t="shared" si="37"/>
        <v>155300</v>
      </c>
    </row>
    <row r="343" spans="1:8" outlineLevel="4" x14ac:dyDescent="0.35">
      <c r="A343" s="13" t="s">
        <v>124</v>
      </c>
      <c r="B343" s="14" t="s">
        <v>60</v>
      </c>
      <c r="C343" s="14" t="s">
        <v>119</v>
      </c>
      <c r="D343" s="14" t="s">
        <v>125</v>
      </c>
      <c r="E343" s="14" t="s">
        <v>382</v>
      </c>
      <c r="F343" s="15">
        <f t="shared" si="37"/>
        <v>155300</v>
      </c>
      <c r="G343" s="15">
        <f t="shared" si="37"/>
        <v>155300</v>
      </c>
      <c r="H343" s="15">
        <f t="shared" si="37"/>
        <v>155300</v>
      </c>
    </row>
    <row r="344" spans="1:8" ht="141" customHeight="1" outlineLevel="6" x14ac:dyDescent="0.35">
      <c r="A344" s="13" t="s">
        <v>338</v>
      </c>
      <c r="B344" s="14" t="s">
        <v>60</v>
      </c>
      <c r="C344" s="14" t="s">
        <v>119</v>
      </c>
      <c r="D344" s="14" t="s">
        <v>126</v>
      </c>
      <c r="E344" s="14" t="s">
        <v>382</v>
      </c>
      <c r="F344" s="15">
        <f t="shared" si="37"/>
        <v>155300</v>
      </c>
      <c r="G344" s="15">
        <f t="shared" si="37"/>
        <v>155300</v>
      </c>
      <c r="H344" s="15">
        <f t="shared" si="37"/>
        <v>155300</v>
      </c>
    </row>
    <row r="345" spans="1:8" ht="25" outlineLevel="7" x14ac:dyDescent="0.35">
      <c r="A345" s="13" t="s">
        <v>434</v>
      </c>
      <c r="B345" s="14" t="s">
        <v>60</v>
      </c>
      <c r="C345" s="14" t="s">
        <v>119</v>
      </c>
      <c r="D345" s="14" t="s">
        <v>126</v>
      </c>
      <c r="E345" s="14" t="s">
        <v>435</v>
      </c>
      <c r="F345" s="15">
        <v>155300</v>
      </c>
      <c r="G345" s="15">
        <v>155300</v>
      </c>
      <c r="H345" s="16">
        <v>155300</v>
      </c>
    </row>
    <row r="346" spans="1:8" outlineLevel="2" x14ac:dyDescent="0.35">
      <c r="A346" s="13" t="s">
        <v>127</v>
      </c>
      <c r="B346" s="14" t="s">
        <v>60</v>
      </c>
      <c r="C346" s="14" t="s">
        <v>128</v>
      </c>
      <c r="D346" s="14" t="s">
        <v>381</v>
      </c>
      <c r="E346" s="14" t="s">
        <v>382</v>
      </c>
      <c r="F346" s="15">
        <f t="shared" ref="F346:H348" si="38">F347</f>
        <v>13252700</v>
      </c>
      <c r="G346" s="15">
        <f t="shared" si="38"/>
        <v>9406500</v>
      </c>
      <c r="H346" s="15">
        <f t="shared" si="38"/>
        <v>10117000</v>
      </c>
    </row>
    <row r="347" spans="1:8" ht="25" outlineLevel="3" x14ac:dyDescent="0.35">
      <c r="A347" s="13" t="s">
        <v>314</v>
      </c>
      <c r="B347" s="14" t="s">
        <v>60</v>
      </c>
      <c r="C347" s="14" t="s">
        <v>128</v>
      </c>
      <c r="D347" s="14" t="s">
        <v>129</v>
      </c>
      <c r="E347" s="14" t="s">
        <v>382</v>
      </c>
      <c r="F347" s="15">
        <f t="shared" si="38"/>
        <v>13252700</v>
      </c>
      <c r="G347" s="15">
        <f t="shared" si="38"/>
        <v>9406500</v>
      </c>
      <c r="H347" s="15">
        <f t="shared" si="38"/>
        <v>10117000</v>
      </c>
    </row>
    <row r="348" spans="1:8" ht="62.5" outlineLevel="4" x14ac:dyDescent="0.35">
      <c r="A348" s="13" t="s">
        <v>315</v>
      </c>
      <c r="B348" s="14" t="s">
        <v>60</v>
      </c>
      <c r="C348" s="14" t="s">
        <v>128</v>
      </c>
      <c r="D348" s="14" t="s">
        <v>130</v>
      </c>
      <c r="E348" s="14" t="s">
        <v>382</v>
      </c>
      <c r="F348" s="15">
        <f t="shared" si="38"/>
        <v>13252700</v>
      </c>
      <c r="G348" s="15">
        <f t="shared" si="38"/>
        <v>9406500</v>
      </c>
      <c r="H348" s="15">
        <f t="shared" si="38"/>
        <v>10117000</v>
      </c>
    </row>
    <row r="349" spans="1:8" ht="37.5" outlineLevel="5" x14ac:dyDescent="0.35">
      <c r="A349" s="13" t="s">
        <v>131</v>
      </c>
      <c r="B349" s="14" t="s">
        <v>60</v>
      </c>
      <c r="C349" s="14" t="s">
        <v>128</v>
      </c>
      <c r="D349" s="14" t="s">
        <v>132</v>
      </c>
      <c r="E349" s="14" t="s">
        <v>382</v>
      </c>
      <c r="F349" s="15">
        <f>F350+F352+F354</f>
        <v>13252700</v>
      </c>
      <c r="G349" s="15">
        <f>G350+G352+G354</f>
        <v>9406500</v>
      </c>
      <c r="H349" s="15">
        <f>H350+H352+H354</f>
        <v>10117000</v>
      </c>
    </row>
    <row r="350" spans="1:8" outlineLevel="6" x14ac:dyDescent="0.35">
      <c r="A350" s="13" t="s">
        <v>133</v>
      </c>
      <c r="B350" s="14" t="s">
        <v>60</v>
      </c>
      <c r="C350" s="14" t="s">
        <v>128</v>
      </c>
      <c r="D350" s="14" t="s">
        <v>134</v>
      </c>
      <c r="E350" s="14" t="s">
        <v>382</v>
      </c>
      <c r="F350" s="15">
        <f>F351</f>
        <v>3000000</v>
      </c>
      <c r="G350" s="15">
        <f>G351</f>
        <v>3000000</v>
      </c>
      <c r="H350" s="15">
        <f>H351</f>
        <v>3000000</v>
      </c>
    </row>
    <row r="351" spans="1:8" ht="25" outlineLevel="7" x14ac:dyDescent="0.35">
      <c r="A351" s="13" t="s">
        <v>434</v>
      </c>
      <c r="B351" s="14" t="s">
        <v>60</v>
      </c>
      <c r="C351" s="14" t="s">
        <v>128</v>
      </c>
      <c r="D351" s="14" t="s">
        <v>134</v>
      </c>
      <c r="E351" s="14" t="s">
        <v>435</v>
      </c>
      <c r="F351" s="15">
        <v>3000000</v>
      </c>
      <c r="G351" s="15">
        <v>3000000</v>
      </c>
      <c r="H351" s="16">
        <v>3000000</v>
      </c>
    </row>
    <row r="352" spans="1:8" outlineLevel="6" x14ac:dyDescent="0.35">
      <c r="A352" s="13" t="s">
        <v>135</v>
      </c>
      <c r="B352" s="14" t="s">
        <v>60</v>
      </c>
      <c r="C352" s="14" t="s">
        <v>128</v>
      </c>
      <c r="D352" s="14" t="s">
        <v>136</v>
      </c>
      <c r="E352" s="14" t="s">
        <v>382</v>
      </c>
      <c r="F352" s="15">
        <f>F353</f>
        <v>2741700</v>
      </c>
      <c r="G352" s="15">
        <f>G353</f>
        <v>2651500</v>
      </c>
      <c r="H352" s="15">
        <f>H353</f>
        <v>3362000</v>
      </c>
    </row>
    <row r="353" spans="1:8" ht="25" outlineLevel="7" x14ac:dyDescent="0.35">
      <c r="A353" s="13" t="s">
        <v>434</v>
      </c>
      <c r="B353" s="14" t="s">
        <v>60</v>
      </c>
      <c r="C353" s="14" t="s">
        <v>128</v>
      </c>
      <c r="D353" s="14" t="s">
        <v>136</v>
      </c>
      <c r="E353" s="14" t="s">
        <v>435</v>
      </c>
      <c r="F353" s="15">
        <v>2741700</v>
      </c>
      <c r="G353" s="15">
        <v>2651500</v>
      </c>
      <c r="H353" s="16">
        <v>3362000</v>
      </c>
    </row>
    <row r="354" spans="1:8" ht="62.5" outlineLevel="6" x14ac:dyDescent="0.35">
      <c r="A354" s="13" t="s">
        <v>313</v>
      </c>
      <c r="B354" s="14" t="s">
        <v>60</v>
      </c>
      <c r="C354" s="14" t="s">
        <v>128</v>
      </c>
      <c r="D354" s="14" t="s">
        <v>137</v>
      </c>
      <c r="E354" s="14" t="s">
        <v>382</v>
      </c>
      <c r="F354" s="15">
        <f>F355</f>
        <v>7511000</v>
      </c>
      <c r="G354" s="15">
        <f>G355</f>
        <v>3755000</v>
      </c>
      <c r="H354" s="15">
        <f>H355</f>
        <v>3755000</v>
      </c>
    </row>
    <row r="355" spans="1:8" ht="25" outlineLevel="7" x14ac:dyDescent="0.35">
      <c r="A355" s="13" t="s">
        <v>434</v>
      </c>
      <c r="B355" s="14" t="s">
        <v>60</v>
      </c>
      <c r="C355" s="14" t="s">
        <v>128</v>
      </c>
      <c r="D355" s="14" t="s">
        <v>137</v>
      </c>
      <c r="E355" s="14" t="s">
        <v>435</v>
      </c>
      <c r="F355" s="15">
        <v>7511000</v>
      </c>
      <c r="G355" s="15">
        <v>3755000</v>
      </c>
      <c r="H355" s="16">
        <v>3755000</v>
      </c>
    </row>
    <row r="356" spans="1:8" outlineLevel="2" x14ac:dyDescent="0.35">
      <c r="A356" s="13" t="s">
        <v>138</v>
      </c>
      <c r="B356" s="14" t="s">
        <v>60</v>
      </c>
      <c r="C356" s="14" t="s">
        <v>139</v>
      </c>
      <c r="D356" s="14" t="s">
        <v>381</v>
      </c>
      <c r="E356" s="14" t="s">
        <v>382</v>
      </c>
      <c r="F356" s="15">
        <f>F357+F362</f>
        <v>172800</v>
      </c>
      <c r="G356" s="15">
        <f>G357+G362</f>
        <v>572800</v>
      </c>
      <c r="H356" s="15">
        <f>H357+H362</f>
        <v>572800</v>
      </c>
    </row>
    <row r="357" spans="1:8" ht="25" outlineLevel="3" x14ac:dyDescent="0.35">
      <c r="A357" s="13" t="s">
        <v>140</v>
      </c>
      <c r="B357" s="14" t="s">
        <v>60</v>
      </c>
      <c r="C357" s="14" t="s">
        <v>139</v>
      </c>
      <c r="D357" s="14" t="s">
        <v>141</v>
      </c>
      <c r="E357" s="14" t="s">
        <v>382</v>
      </c>
      <c r="F357" s="15">
        <f t="shared" ref="F357:H360" si="39">F358</f>
        <v>50000</v>
      </c>
      <c r="G357" s="15">
        <f t="shared" si="39"/>
        <v>300000</v>
      </c>
      <c r="H357" s="15">
        <f t="shared" si="39"/>
        <v>300000</v>
      </c>
    </row>
    <row r="358" spans="1:8" ht="37.5" outlineLevel="4" x14ac:dyDescent="0.35">
      <c r="A358" s="13" t="s">
        <v>142</v>
      </c>
      <c r="B358" s="14" t="s">
        <v>60</v>
      </c>
      <c r="C358" s="14" t="s">
        <v>139</v>
      </c>
      <c r="D358" s="14" t="s">
        <v>143</v>
      </c>
      <c r="E358" s="14" t="s">
        <v>382</v>
      </c>
      <c r="F358" s="22">
        <f t="shared" si="39"/>
        <v>50000</v>
      </c>
      <c r="G358" s="22">
        <f t="shared" si="39"/>
        <v>300000</v>
      </c>
      <c r="H358" s="22">
        <f t="shared" si="39"/>
        <v>300000</v>
      </c>
    </row>
    <row r="359" spans="1:8" outlineLevel="5" x14ac:dyDescent="0.35">
      <c r="A359" s="13" t="s">
        <v>144</v>
      </c>
      <c r="B359" s="14" t="s">
        <v>60</v>
      </c>
      <c r="C359" s="14" t="s">
        <v>139</v>
      </c>
      <c r="D359" s="14" t="s">
        <v>145</v>
      </c>
      <c r="E359" s="23" t="s">
        <v>382</v>
      </c>
      <c r="F359" s="24">
        <f t="shared" si="39"/>
        <v>50000</v>
      </c>
      <c r="G359" s="24">
        <f t="shared" si="39"/>
        <v>300000</v>
      </c>
      <c r="H359" s="24">
        <f t="shared" si="39"/>
        <v>300000</v>
      </c>
    </row>
    <row r="360" spans="1:8" ht="25" outlineLevel="6" x14ac:dyDescent="0.35">
      <c r="A360" s="13" t="s">
        <v>146</v>
      </c>
      <c r="B360" s="14" t="s">
        <v>60</v>
      </c>
      <c r="C360" s="14" t="s">
        <v>139</v>
      </c>
      <c r="D360" s="14" t="s">
        <v>147</v>
      </c>
      <c r="E360" s="14" t="s">
        <v>382</v>
      </c>
      <c r="F360" s="25">
        <f t="shared" si="39"/>
        <v>50000</v>
      </c>
      <c r="G360" s="25">
        <f t="shared" si="39"/>
        <v>300000</v>
      </c>
      <c r="H360" s="25">
        <f t="shared" si="39"/>
        <v>300000</v>
      </c>
    </row>
    <row r="361" spans="1:8" ht="62.5" outlineLevel="7" x14ac:dyDescent="0.35">
      <c r="A361" s="13" t="s">
        <v>318</v>
      </c>
      <c r="B361" s="14" t="s">
        <v>60</v>
      </c>
      <c r="C361" s="14" t="s">
        <v>139</v>
      </c>
      <c r="D361" s="14" t="s">
        <v>147</v>
      </c>
      <c r="E361" s="14" t="s">
        <v>317</v>
      </c>
      <c r="F361" s="26">
        <v>50000</v>
      </c>
      <c r="G361" s="26">
        <v>300000</v>
      </c>
      <c r="H361" s="27">
        <v>300000</v>
      </c>
    </row>
    <row r="362" spans="1:8" outlineLevel="3" x14ac:dyDescent="0.35">
      <c r="A362" s="13" t="s">
        <v>102</v>
      </c>
      <c r="B362" s="14" t="s">
        <v>60</v>
      </c>
      <c r="C362" s="14" t="s">
        <v>139</v>
      </c>
      <c r="D362" s="14" t="s">
        <v>103</v>
      </c>
      <c r="E362" s="14" t="s">
        <v>382</v>
      </c>
      <c r="F362" s="15">
        <f t="shared" ref="F362:H364" si="40">F363</f>
        <v>122800</v>
      </c>
      <c r="G362" s="15">
        <f t="shared" si="40"/>
        <v>272800</v>
      </c>
      <c r="H362" s="15">
        <f t="shared" si="40"/>
        <v>272800</v>
      </c>
    </row>
    <row r="363" spans="1:8" ht="25" outlineLevel="4" x14ac:dyDescent="0.35">
      <c r="A363" s="13" t="s">
        <v>104</v>
      </c>
      <c r="B363" s="14" t="s">
        <v>60</v>
      </c>
      <c r="C363" s="14" t="s">
        <v>139</v>
      </c>
      <c r="D363" s="14" t="s">
        <v>105</v>
      </c>
      <c r="E363" s="14" t="s">
        <v>382</v>
      </c>
      <c r="F363" s="15">
        <f t="shared" si="40"/>
        <v>122800</v>
      </c>
      <c r="G363" s="15">
        <f t="shared" si="40"/>
        <v>272800</v>
      </c>
      <c r="H363" s="15">
        <f t="shared" si="40"/>
        <v>272800</v>
      </c>
    </row>
    <row r="364" spans="1:8" outlineLevel="6" x14ac:dyDescent="0.35">
      <c r="A364" s="13" t="s">
        <v>148</v>
      </c>
      <c r="B364" s="14" t="s">
        <v>60</v>
      </c>
      <c r="C364" s="14" t="s">
        <v>139</v>
      </c>
      <c r="D364" s="14" t="s">
        <v>149</v>
      </c>
      <c r="E364" s="14" t="s">
        <v>382</v>
      </c>
      <c r="F364" s="15">
        <f t="shared" si="40"/>
        <v>122800</v>
      </c>
      <c r="G364" s="15">
        <f t="shared" si="40"/>
        <v>272800</v>
      </c>
      <c r="H364" s="15">
        <f t="shared" si="40"/>
        <v>272800</v>
      </c>
    </row>
    <row r="365" spans="1:8" ht="25" outlineLevel="7" x14ac:dyDescent="0.35">
      <c r="A365" s="13" t="s">
        <v>434</v>
      </c>
      <c r="B365" s="14" t="s">
        <v>60</v>
      </c>
      <c r="C365" s="14" t="s">
        <v>139</v>
      </c>
      <c r="D365" s="14" t="s">
        <v>149</v>
      </c>
      <c r="E365" s="14" t="s">
        <v>435</v>
      </c>
      <c r="F365" s="26">
        <v>122800</v>
      </c>
      <c r="G365" s="26">
        <v>272800</v>
      </c>
      <c r="H365" s="27">
        <v>272800</v>
      </c>
    </row>
    <row r="366" spans="1:8" outlineLevel="1" x14ac:dyDescent="0.35">
      <c r="A366" s="13" t="s">
        <v>150</v>
      </c>
      <c r="B366" s="14" t="s">
        <v>60</v>
      </c>
      <c r="C366" s="14" t="s">
        <v>151</v>
      </c>
      <c r="D366" s="14" t="s">
        <v>381</v>
      </c>
      <c r="E366" s="14" t="s">
        <v>382</v>
      </c>
      <c r="F366" s="15">
        <f>F367+F376</f>
        <v>1329248</v>
      </c>
      <c r="G366" s="15">
        <f>G367+G376</f>
        <v>811048</v>
      </c>
      <c r="H366" s="15">
        <f>H367+H376</f>
        <v>811048</v>
      </c>
    </row>
    <row r="367" spans="1:8" outlineLevel="2" x14ac:dyDescent="0.35">
      <c r="A367" s="13" t="s">
        <v>152</v>
      </c>
      <c r="B367" s="14" t="s">
        <v>60</v>
      </c>
      <c r="C367" s="14" t="s">
        <v>153</v>
      </c>
      <c r="D367" s="14" t="s">
        <v>381</v>
      </c>
      <c r="E367" s="14" t="s">
        <v>382</v>
      </c>
      <c r="F367" s="15">
        <f t="shared" ref="F367:H368" si="41">F368</f>
        <v>1126300</v>
      </c>
      <c r="G367" s="15">
        <f t="shared" si="41"/>
        <v>658100</v>
      </c>
      <c r="H367" s="15">
        <f t="shared" si="41"/>
        <v>658100</v>
      </c>
    </row>
    <row r="368" spans="1:8" outlineLevel="3" x14ac:dyDescent="0.35">
      <c r="A368" s="13" t="s">
        <v>102</v>
      </c>
      <c r="B368" s="14" t="s">
        <v>60</v>
      </c>
      <c r="C368" s="14" t="s">
        <v>153</v>
      </c>
      <c r="D368" s="14" t="s">
        <v>103</v>
      </c>
      <c r="E368" s="14" t="s">
        <v>382</v>
      </c>
      <c r="F368" s="15">
        <f t="shared" si="41"/>
        <v>1126300</v>
      </c>
      <c r="G368" s="15">
        <f t="shared" si="41"/>
        <v>658100</v>
      </c>
      <c r="H368" s="15">
        <f t="shared" si="41"/>
        <v>658100</v>
      </c>
    </row>
    <row r="369" spans="1:8" ht="25" outlineLevel="4" x14ac:dyDescent="0.35">
      <c r="A369" s="13" t="s">
        <v>104</v>
      </c>
      <c r="B369" s="14" t="s">
        <v>60</v>
      </c>
      <c r="C369" s="14" t="s">
        <v>153</v>
      </c>
      <c r="D369" s="14" t="s">
        <v>105</v>
      </c>
      <c r="E369" s="14" t="s">
        <v>382</v>
      </c>
      <c r="F369" s="15">
        <f>F370+F372+F374</f>
        <v>1126300</v>
      </c>
      <c r="G369" s="15">
        <f>G370+G372+G374</f>
        <v>658100</v>
      </c>
      <c r="H369" s="15">
        <f>H370+H372+H374</f>
        <v>658100</v>
      </c>
    </row>
    <row r="370" spans="1:8" ht="37.5" outlineLevel="6" x14ac:dyDescent="0.35">
      <c r="A370" s="13" t="s">
        <v>154</v>
      </c>
      <c r="B370" s="14" t="s">
        <v>60</v>
      </c>
      <c r="C370" s="14" t="s">
        <v>153</v>
      </c>
      <c r="D370" s="14" t="s">
        <v>155</v>
      </c>
      <c r="E370" s="14" t="s">
        <v>382</v>
      </c>
      <c r="F370" s="15">
        <f>F371</f>
        <v>658100</v>
      </c>
      <c r="G370" s="15">
        <f>G371</f>
        <v>658100</v>
      </c>
      <c r="H370" s="15">
        <f>H371</f>
        <v>658100</v>
      </c>
    </row>
    <row r="371" spans="1:8" ht="25" outlineLevel="7" x14ac:dyDescent="0.35">
      <c r="A371" s="13" t="s">
        <v>434</v>
      </c>
      <c r="B371" s="14" t="s">
        <v>60</v>
      </c>
      <c r="C371" s="14" t="s">
        <v>153</v>
      </c>
      <c r="D371" s="14" t="s">
        <v>155</v>
      </c>
      <c r="E371" s="14" t="s">
        <v>435</v>
      </c>
      <c r="F371" s="15">
        <v>658100</v>
      </c>
      <c r="G371" s="15">
        <v>658100</v>
      </c>
      <c r="H371" s="16">
        <v>658100</v>
      </c>
    </row>
    <row r="372" spans="1:8" ht="28.5" customHeight="1" outlineLevel="6" x14ac:dyDescent="0.35">
      <c r="A372" s="13" t="s">
        <v>156</v>
      </c>
      <c r="B372" s="14" t="s">
        <v>60</v>
      </c>
      <c r="C372" s="14" t="s">
        <v>153</v>
      </c>
      <c r="D372" s="14" t="s">
        <v>157</v>
      </c>
      <c r="E372" s="14" t="s">
        <v>382</v>
      </c>
      <c r="F372" s="15">
        <f>F373</f>
        <v>390200</v>
      </c>
      <c r="G372" s="15">
        <f>G373</f>
        <v>0</v>
      </c>
      <c r="H372" s="15">
        <f>H373</f>
        <v>0</v>
      </c>
    </row>
    <row r="373" spans="1:8" ht="25" outlineLevel="7" x14ac:dyDescent="0.35">
      <c r="A373" s="13" t="s">
        <v>434</v>
      </c>
      <c r="B373" s="14" t="s">
        <v>60</v>
      </c>
      <c r="C373" s="14" t="s">
        <v>153</v>
      </c>
      <c r="D373" s="14" t="s">
        <v>157</v>
      </c>
      <c r="E373" s="14" t="s">
        <v>435</v>
      </c>
      <c r="F373" s="15">
        <v>390200</v>
      </c>
      <c r="G373" s="15">
        <v>0</v>
      </c>
      <c r="H373" s="16">
        <v>0</v>
      </c>
    </row>
    <row r="374" spans="1:8" outlineLevel="6" x14ac:dyDescent="0.35">
      <c r="A374" s="13" t="s">
        <v>158</v>
      </c>
      <c r="B374" s="14" t="s">
        <v>60</v>
      </c>
      <c r="C374" s="14" t="s">
        <v>153</v>
      </c>
      <c r="D374" s="14" t="s">
        <v>159</v>
      </c>
      <c r="E374" s="14" t="s">
        <v>382</v>
      </c>
      <c r="F374" s="15">
        <f>F375</f>
        <v>78000</v>
      </c>
      <c r="G374" s="15">
        <f>G375</f>
        <v>0</v>
      </c>
      <c r="H374" s="15">
        <f>H375</f>
        <v>0</v>
      </c>
    </row>
    <row r="375" spans="1:8" ht="25" outlineLevel="7" x14ac:dyDescent="0.35">
      <c r="A375" s="13" t="s">
        <v>160</v>
      </c>
      <c r="B375" s="14" t="s">
        <v>60</v>
      </c>
      <c r="C375" s="14" t="s">
        <v>153</v>
      </c>
      <c r="D375" s="14" t="s">
        <v>159</v>
      </c>
      <c r="E375" s="14" t="s">
        <v>161</v>
      </c>
      <c r="F375" s="15">
        <v>78000</v>
      </c>
      <c r="G375" s="15">
        <v>0</v>
      </c>
      <c r="H375" s="16">
        <v>0</v>
      </c>
    </row>
    <row r="376" spans="1:8" outlineLevel="2" x14ac:dyDescent="0.35">
      <c r="A376" s="13" t="s">
        <v>162</v>
      </c>
      <c r="B376" s="14" t="s">
        <v>60</v>
      </c>
      <c r="C376" s="14" t="s">
        <v>163</v>
      </c>
      <c r="D376" s="14" t="s">
        <v>381</v>
      </c>
      <c r="E376" s="14" t="s">
        <v>382</v>
      </c>
      <c r="F376" s="15">
        <f>F377+F383</f>
        <v>202948</v>
      </c>
      <c r="G376" s="15">
        <f>G377+G383</f>
        <v>152948</v>
      </c>
      <c r="H376" s="15">
        <f>H377+H383</f>
        <v>152948</v>
      </c>
    </row>
    <row r="377" spans="1:8" ht="25" outlineLevel="3" x14ac:dyDescent="0.35">
      <c r="A377" s="13" t="s">
        <v>319</v>
      </c>
      <c r="B377" s="14" t="s">
        <v>60</v>
      </c>
      <c r="C377" s="14" t="s">
        <v>163</v>
      </c>
      <c r="D377" s="14" t="s">
        <v>164</v>
      </c>
      <c r="E377" s="14" t="s">
        <v>382</v>
      </c>
      <c r="F377" s="15">
        <f>F378</f>
        <v>152948</v>
      </c>
      <c r="G377" s="15">
        <f>G378</f>
        <v>152948</v>
      </c>
      <c r="H377" s="15">
        <f>H378</f>
        <v>152948</v>
      </c>
    </row>
    <row r="378" spans="1:8" ht="25" outlineLevel="5" x14ac:dyDescent="0.35">
      <c r="A378" s="13" t="s">
        <v>165</v>
      </c>
      <c r="B378" s="14" t="s">
        <v>60</v>
      </c>
      <c r="C378" s="14" t="s">
        <v>163</v>
      </c>
      <c r="D378" s="14" t="s">
        <v>166</v>
      </c>
      <c r="E378" s="14" t="s">
        <v>382</v>
      </c>
      <c r="F378" s="15">
        <f>F379+F381</f>
        <v>152948</v>
      </c>
      <c r="G378" s="15">
        <f>G379+G381</f>
        <v>152948</v>
      </c>
      <c r="H378" s="15">
        <f>H379+H381</f>
        <v>152948</v>
      </c>
    </row>
    <row r="379" spans="1:8" outlineLevel="6" x14ac:dyDescent="0.35">
      <c r="A379" s="13" t="s">
        <v>167</v>
      </c>
      <c r="B379" s="14" t="s">
        <v>60</v>
      </c>
      <c r="C379" s="14" t="s">
        <v>163</v>
      </c>
      <c r="D379" s="14" t="s">
        <v>168</v>
      </c>
      <c r="E379" s="14" t="s">
        <v>382</v>
      </c>
      <c r="F379" s="15">
        <f>F380</f>
        <v>142806</v>
      </c>
      <c r="G379" s="15">
        <f>G380</f>
        <v>142806</v>
      </c>
      <c r="H379" s="15">
        <f>H380</f>
        <v>142806</v>
      </c>
    </row>
    <row r="380" spans="1:8" ht="25" outlineLevel="7" x14ac:dyDescent="0.35">
      <c r="A380" s="13" t="s">
        <v>169</v>
      </c>
      <c r="B380" s="14" t="s">
        <v>60</v>
      </c>
      <c r="C380" s="14" t="s">
        <v>163</v>
      </c>
      <c r="D380" s="14" t="s">
        <v>168</v>
      </c>
      <c r="E380" s="14" t="s">
        <v>170</v>
      </c>
      <c r="F380" s="15">
        <v>142806</v>
      </c>
      <c r="G380" s="15">
        <v>142806</v>
      </c>
      <c r="H380" s="16">
        <v>142806</v>
      </c>
    </row>
    <row r="381" spans="1:8" outlineLevel="6" x14ac:dyDescent="0.35">
      <c r="A381" s="13" t="s">
        <v>171</v>
      </c>
      <c r="B381" s="14" t="s">
        <v>60</v>
      </c>
      <c r="C381" s="14" t="s">
        <v>163</v>
      </c>
      <c r="D381" s="14" t="s">
        <v>172</v>
      </c>
      <c r="E381" s="14" t="s">
        <v>382</v>
      </c>
      <c r="F381" s="15">
        <f>F382</f>
        <v>10142</v>
      </c>
      <c r="G381" s="15">
        <f>G382</f>
        <v>10142</v>
      </c>
      <c r="H381" s="15">
        <f>H382</f>
        <v>10142</v>
      </c>
    </row>
    <row r="382" spans="1:8" ht="25" outlineLevel="7" x14ac:dyDescent="0.35">
      <c r="A382" s="13" t="s">
        <v>434</v>
      </c>
      <c r="B382" s="14" t="s">
        <v>60</v>
      </c>
      <c r="C382" s="14" t="s">
        <v>163</v>
      </c>
      <c r="D382" s="14" t="s">
        <v>172</v>
      </c>
      <c r="E382" s="14" t="s">
        <v>435</v>
      </c>
      <c r="F382" s="15">
        <v>10142</v>
      </c>
      <c r="G382" s="15">
        <v>10142</v>
      </c>
      <c r="H382" s="16">
        <v>10142</v>
      </c>
    </row>
    <row r="383" spans="1:8" ht="37.5" outlineLevel="7" x14ac:dyDescent="0.35">
      <c r="A383" s="13" t="s">
        <v>363</v>
      </c>
      <c r="B383" s="14" t="s">
        <v>60</v>
      </c>
      <c r="C383" s="14" t="s">
        <v>163</v>
      </c>
      <c r="D383" s="14" t="s">
        <v>333</v>
      </c>
      <c r="E383" s="14" t="s">
        <v>382</v>
      </c>
      <c r="F383" s="15">
        <f t="shared" ref="F383:H385" si="42">F384</f>
        <v>50000</v>
      </c>
      <c r="G383" s="15">
        <f t="shared" si="42"/>
        <v>0</v>
      </c>
      <c r="H383" s="15">
        <f t="shared" si="42"/>
        <v>0</v>
      </c>
    </row>
    <row r="384" spans="1:8" outlineLevel="7" x14ac:dyDescent="0.35">
      <c r="A384" s="13" t="s">
        <v>336</v>
      </c>
      <c r="B384" s="14" t="s">
        <v>60</v>
      </c>
      <c r="C384" s="14" t="s">
        <v>163</v>
      </c>
      <c r="D384" s="14" t="s">
        <v>334</v>
      </c>
      <c r="E384" s="14" t="s">
        <v>382</v>
      </c>
      <c r="F384" s="15">
        <f t="shared" si="42"/>
        <v>50000</v>
      </c>
      <c r="G384" s="15">
        <f t="shared" si="42"/>
        <v>0</v>
      </c>
      <c r="H384" s="15">
        <f t="shared" si="42"/>
        <v>0</v>
      </c>
    </row>
    <row r="385" spans="1:8" ht="25" outlineLevel="7" x14ac:dyDescent="0.35">
      <c r="A385" s="13" t="s">
        <v>337</v>
      </c>
      <c r="B385" s="14" t="s">
        <v>60</v>
      </c>
      <c r="C385" s="14" t="s">
        <v>163</v>
      </c>
      <c r="D385" s="14" t="s">
        <v>335</v>
      </c>
      <c r="E385" s="14" t="s">
        <v>382</v>
      </c>
      <c r="F385" s="15">
        <f t="shared" si="42"/>
        <v>50000</v>
      </c>
      <c r="G385" s="15">
        <f t="shared" si="42"/>
        <v>0</v>
      </c>
      <c r="H385" s="15">
        <f t="shared" si="42"/>
        <v>0</v>
      </c>
    </row>
    <row r="386" spans="1:8" ht="25" outlineLevel="7" x14ac:dyDescent="0.35">
      <c r="A386" s="13" t="s">
        <v>169</v>
      </c>
      <c r="B386" s="14" t="s">
        <v>60</v>
      </c>
      <c r="C386" s="14" t="s">
        <v>163</v>
      </c>
      <c r="D386" s="14" t="s">
        <v>335</v>
      </c>
      <c r="E386" s="14" t="s">
        <v>170</v>
      </c>
      <c r="F386" s="26">
        <v>50000</v>
      </c>
      <c r="G386" s="26">
        <v>0</v>
      </c>
      <c r="H386" s="27">
        <v>0</v>
      </c>
    </row>
    <row r="387" spans="1:8" outlineLevel="1" x14ac:dyDescent="0.35">
      <c r="A387" s="13" t="s">
        <v>383</v>
      </c>
      <c r="B387" s="14" t="s">
        <v>60</v>
      </c>
      <c r="C387" s="14" t="s">
        <v>384</v>
      </c>
      <c r="D387" s="14" t="s">
        <v>381</v>
      </c>
      <c r="E387" s="14" t="s">
        <v>382</v>
      </c>
      <c r="F387" s="15">
        <f>F388+F394+F401</f>
        <v>13503060</v>
      </c>
      <c r="G387" s="15">
        <f>G388+G394+G401</f>
        <v>13482760</v>
      </c>
      <c r="H387" s="15">
        <f>H388+H394+H401</f>
        <v>13462560</v>
      </c>
    </row>
    <row r="388" spans="1:8" outlineLevel="1" x14ac:dyDescent="0.35">
      <c r="A388" s="13" t="s">
        <v>267</v>
      </c>
      <c r="B388" s="14" t="s">
        <v>60</v>
      </c>
      <c r="C388" s="14" t="s">
        <v>386</v>
      </c>
      <c r="D388" s="14" t="s">
        <v>381</v>
      </c>
      <c r="E388" s="14" t="s">
        <v>382</v>
      </c>
      <c r="F388" s="15">
        <f t="shared" ref="F388:H392" si="43">F389</f>
        <v>6934160</v>
      </c>
      <c r="G388" s="15">
        <f t="shared" si="43"/>
        <v>6934160</v>
      </c>
      <c r="H388" s="15">
        <f t="shared" si="43"/>
        <v>6934160</v>
      </c>
    </row>
    <row r="389" spans="1:8" ht="37.5" outlineLevel="3" x14ac:dyDescent="0.35">
      <c r="A389" s="13" t="s">
        <v>449</v>
      </c>
      <c r="B389" s="14" t="s">
        <v>60</v>
      </c>
      <c r="C389" s="14" t="s">
        <v>386</v>
      </c>
      <c r="D389" s="14" t="s">
        <v>450</v>
      </c>
      <c r="E389" s="14" t="s">
        <v>382</v>
      </c>
      <c r="F389" s="15">
        <f t="shared" si="43"/>
        <v>6934160</v>
      </c>
      <c r="G389" s="15">
        <f t="shared" si="43"/>
        <v>6934160</v>
      </c>
      <c r="H389" s="15">
        <f t="shared" si="43"/>
        <v>6934160</v>
      </c>
    </row>
    <row r="390" spans="1:8" ht="62.5" outlineLevel="4" x14ac:dyDescent="0.35">
      <c r="A390" s="13" t="s">
        <v>459</v>
      </c>
      <c r="B390" s="14" t="s">
        <v>60</v>
      </c>
      <c r="C390" s="14" t="s">
        <v>386</v>
      </c>
      <c r="D390" s="14" t="s">
        <v>460</v>
      </c>
      <c r="E390" s="14" t="s">
        <v>382</v>
      </c>
      <c r="F390" s="15">
        <f t="shared" si="43"/>
        <v>6934160</v>
      </c>
      <c r="G390" s="15">
        <f t="shared" si="43"/>
        <v>6934160</v>
      </c>
      <c r="H390" s="15">
        <f t="shared" si="43"/>
        <v>6934160</v>
      </c>
    </row>
    <row r="391" spans="1:8" outlineLevel="5" x14ac:dyDescent="0.35">
      <c r="A391" s="13" t="s">
        <v>469</v>
      </c>
      <c r="B391" s="14" t="s">
        <v>60</v>
      </c>
      <c r="C391" s="14" t="s">
        <v>386</v>
      </c>
      <c r="D391" s="14" t="s">
        <v>470</v>
      </c>
      <c r="E391" s="14" t="s">
        <v>382</v>
      </c>
      <c r="F391" s="15">
        <f t="shared" si="43"/>
        <v>6934160</v>
      </c>
      <c r="G391" s="15">
        <f t="shared" si="43"/>
        <v>6934160</v>
      </c>
      <c r="H391" s="15">
        <f t="shared" si="43"/>
        <v>6934160</v>
      </c>
    </row>
    <row r="392" spans="1:8" ht="62.5" outlineLevel="6" x14ac:dyDescent="0.35">
      <c r="A392" s="13" t="s">
        <v>474</v>
      </c>
      <c r="B392" s="14" t="s">
        <v>60</v>
      </c>
      <c r="C392" s="14" t="s">
        <v>386</v>
      </c>
      <c r="D392" s="14" t="s">
        <v>475</v>
      </c>
      <c r="E392" s="14" t="s">
        <v>382</v>
      </c>
      <c r="F392" s="15">
        <f t="shared" si="43"/>
        <v>6934160</v>
      </c>
      <c r="G392" s="15">
        <f t="shared" si="43"/>
        <v>6934160</v>
      </c>
      <c r="H392" s="15">
        <f t="shared" si="43"/>
        <v>6934160</v>
      </c>
    </row>
    <row r="393" spans="1:8" ht="37.5" outlineLevel="7" x14ac:dyDescent="0.35">
      <c r="A393" s="13" t="s">
        <v>393</v>
      </c>
      <c r="B393" s="14" t="s">
        <v>60</v>
      </c>
      <c r="C393" s="14" t="s">
        <v>386</v>
      </c>
      <c r="D393" s="14" t="s">
        <v>475</v>
      </c>
      <c r="E393" s="14" t="s">
        <v>394</v>
      </c>
      <c r="F393" s="15">
        <v>6934160</v>
      </c>
      <c r="G393" s="15">
        <v>6934160</v>
      </c>
      <c r="H393" s="16">
        <v>6934160</v>
      </c>
    </row>
    <row r="394" spans="1:8" outlineLevel="2" x14ac:dyDescent="0.35">
      <c r="A394" s="13" t="s">
        <v>266</v>
      </c>
      <c r="B394" s="14" t="s">
        <v>60</v>
      </c>
      <c r="C394" s="14" t="s">
        <v>265</v>
      </c>
      <c r="D394" s="14" t="s">
        <v>381</v>
      </c>
      <c r="E394" s="14" t="s">
        <v>382</v>
      </c>
      <c r="F394" s="15">
        <f t="shared" ref="F394:H395" si="44">F395</f>
        <v>6513900</v>
      </c>
      <c r="G394" s="15">
        <f t="shared" si="44"/>
        <v>6513900</v>
      </c>
      <c r="H394" s="15">
        <f t="shared" si="44"/>
        <v>6513900</v>
      </c>
    </row>
    <row r="395" spans="1:8" ht="25" outlineLevel="3" x14ac:dyDescent="0.35">
      <c r="A395" s="13" t="s">
        <v>173</v>
      </c>
      <c r="B395" s="14" t="s">
        <v>60</v>
      </c>
      <c r="C395" s="14" t="s">
        <v>265</v>
      </c>
      <c r="D395" s="14" t="s">
        <v>174</v>
      </c>
      <c r="E395" s="14" t="s">
        <v>382</v>
      </c>
      <c r="F395" s="15">
        <f t="shared" si="44"/>
        <v>6513900</v>
      </c>
      <c r="G395" s="15">
        <f t="shared" si="44"/>
        <v>6513900</v>
      </c>
      <c r="H395" s="15">
        <f t="shared" si="44"/>
        <v>6513900</v>
      </c>
    </row>
    <row r="396" spans="1:8" ht="25" outlineLevel="5" x14ac:dyDescent="0.35">
      <c r="A396" s="13" t="s">
        <v>175</v>
      </c>
      <c r="B396" s="14" t="s">
        <v>60</v>
      </c>
      <c r="C396" s="14" t="s">
        <v>265</v>
      </c>
      <c r="D396" s="14" t="s">
        <v>176</v>
      </c>
      <c r="E396" s="14" t="s">
        <v>382</v>
      </c>
      <c r="F396" s="15">
        <f>F397+F399</f>
        <v>6513900</v>
      </c>
      <c r="G396" s="15">
        <f>G397+G399</f>
        <v>6513900</v>
      </c>
      <c r="H396" s="15">
        <f>H397+H399</f>
        <v>6513900</v>
      </c>
    </row>
    <row r="397" spans="1:8" outlineLevel="6" x14ac:dyDescent="0.35">
      <c r="A397" s="13" t="s">
        <v>177</v>
      </c>
      <c r="B397" s="14" t="s">
        <v>60</v>
      </c>
      <c r="C397" s="14" t="s">
        <v>265</v>
      </c>
      <c r="D397" s="14" t="s">
        <v>178</v>
      </c>
      <c r="E397" s="14" t="s">
        <v>382</v>
      </c>
      <c r="F397" s="15">
        <f>F398</f>
        <v>5848200</v>
      </c>
      <c r="G397" s="15">
        <f>G398</f>
        <v>5848200</v>
      </c>
      <c r="H397" s="15">
        <f>H398</f>
        <v>5848200</v>
      </c>
    </row>
    <row r="398" spans="1:8" ht="37.5" outlineLevel="7" x14ac:dyDescent="0.35">
      <c r="A398" s="13" t="s">
        <v>465</v>
      </c>
      <c r="B398" s="14" t="s">
        <v>60</v>
      </c>
      <c r="C398" s="14" t="s">
        <v>265</v>
      </c>
      <c r="D398" s="14" t="s">
        <v>178</v>
      </c>
      <c r="E398" s="14" t="s">
        <v>466</v>
      </c>
      <c r="F398" s="15">
        <v>5848200</v>
      </c>
      <c r="G398" s="15">
        <v>5848200</v>
      </c>
      <c r="H398" s="16">
        <v>5848200</v>
      </c>
    </row>
    <row r="399" spans="1:8" ht="50" outlineLevel="6" x14ac:dyDescent="0.35">
      <c r="A399" s="13" t="s">
        <v>400</v>
      </c>
      <c r="B399" s="14" t="s">
        <v>60</v>
      </c>
      <c r="C399" s="14" t="s">
        <v>265</v>
      </c>
      <c r="D399" s="14" t="s">
        <v>179</v>
      </c>
      <c r="E399" s="14" t="s">
        <v>382</v>
      </c>
      <c r="F399" s="15">
        <f>F400</f>
        <v>665700</v>
      </c>
      <c r="G399" s="15">
        <f>G400</f>
        <v>665700</v>
      </c>
      <c r="H399" s="15">
        <f>H400</f>
        <v>665700</v>
      </c>
    </row>
    <row r="400" spans="1:8" ht="37.5" outlineLevel="7" x14ac:dyDescent="0.35">
      <c r="A400" s="13" t="s">
        <v>465</v>
      </c>
      <c r="B400" s="14" t="s">
        <v>60</v>
      </c>
      <c r="C400" s="14" t="s">
        <v>265</v>
      </c>
      <c r="D400" s="14" t="s">
        <v>179</v>
      </c>
      <c r="E400" s="14" t="s">
        <v>466</v>
      </c>
      <c r="F400" s="15">
        <v>665700</v>
      </c>
      <c r="G400" s="15">
        <v>665700</v>
      </c>
      <c r="H400" s="16">
        <v>665700</v>
      </c>
    </row>
    <row r="401" spans="1:8" outlineLevel="2" x14ac:dyDescent="0.35">
      <c r="A401" s="13" t="s">
        <v>540</v>
      </c>
      <c r="B401" s="14" t="s">
        <v>60</v>
      </c>
      <c r="C401" s="14" t="s">
        <v>541</v>
      </c>
      <c r="D401" s="14" t="s">
        <v>381</v>
      </c>
      <c r="E401" s="14" t="s">
        <v>382</v>
      </c>
      <c r="F401" s="15">
        <f>F402+F406</f>
        <v>55000</v>
      </c>
      <c r="G401" s="15">
        <f>G402+G406</f>
        <v>34700</v>
      </c>
      <c r="H401" s="15">
        <f>H402+H406</f>
        <v>14500</v>
      </c>
    </row>
    <row r="402" spans="1:8" ht="25" outlineLevel="2" x14ac:dyDescent="0.35">
      <c r="A402" s="13" t="s">
        <v>324</v>
      </c>
      <c r="B402" s="14" t="s">
        <v>60</v>
      </c>
      <c r="C402" s="14" t="s">
        <v>541</v>
      </c>
      <c r="D402" s="14" t="s">
        <v>418</v>
      </c>
      <c r="E402" s="14" t="s">
        <v>382</v>
      </c>
      <c r="F402" s="15">
        <f t="shared" ref="F402:H404" si="45">F403</f>
        <v>14500</v>
      </c>
      <c r="G402" s="15">
        <f t="shared" si="45"/>
        <v>14500</v>
      </c>
      <c r="H402" s="15">
        <f t="shared" si="45"/>
        <v>14500</v>
      </c>
    </row>
    <row r="403" spans="1:8" outlineLevel="2" x14ac:dyDescent="0.35">
      <c r="A403" s="13" t="s">
        <v>331</v>
      </c>
      <c r="B403" s="14" t="s">
        <v>60</v>
      </c>
      <c r="C403" s="14" t="s">
        <v>541</v>
      </c>
      <c r="D403" s="14" t="s">
        <v>329</v>
      </c>
      <c r="E403" s="14" t="s">
        <v>382</v>
      </c>
      <c r="F403" s="15">
        <f t="shared" si="45"/>
        <v>14500</v>
      </c>
      <c r="G403" s="15">
        <f t="shared" si="45"/>
        <v>14500</v>
      </c>
      <c r="H403" s="15">
        <f t="shared" si="45"/>
        <v>14500</v>
      </c>
    </row>
    <row r="404" spans="1:8" ht="37.5" outlineLevel="2" x14ac:dyDescent="0.35">
      <c r="A404" s="13" t="s">
        <v>332</v>
      </c>
      <c r="B404" s="14" t="s">
        <v>60</v>
      </c>
      <c r="C404" s="14" t="s">
        <v>541</v>
      </c>
      <c r="D404" s="14" t="s">
        <v>330</v>
      </c>
      <c r="E404" s="14" t="s">
        <v>382</v>
      </c>
      <c r="F404" s="15">
        <f t="shared" si="45"/>
        <v>14500</v>
      </c>
      <c r="G404" s="15">
        <f t="shared" si="45"/>
        <v>14500</v>
      </c>
      <c r="H404" s="15">
        <f t="shared" si="45"/>
        <v>14500</v>
      </c>
    </row>
    <row r="405" spans="1:8" ht="25" outlineLevel="2" x14ac:dyDescent="0.35">
      <c r="A405" s="13" t="s">
        <v>434</v>
      </c>
      <c r="B405" s="14" t="s">
        <v>60</v>
      </c>
      <c r="C405" s="14" t="s">
        <v>541</v>
      </c>
      <c r="D405" s="14" t="s">
        <v>330</v>
      </c>
      <c r="E405" s="14" t="s">
        <v>435</v>
      </c>
      <c r="F405" s="15">
        <v>14500</v>
      </c>
      <c r="G405" s="15">
        <v>14500</v>
      </c>
      <c r="H405" s="16">
        <v>14500</v>
      </c>
    </row>
    <row r="406" spans="1:8" ht="25" outlineLevel="3" x14ac:dyDescent="0.35">
      <c r="A406" s="13" t="s">
        <v>37</v>
      </c>
      <c r="B406" s="14" t="s">
        <v>60</v>
      </c>
      <c r="C406" s="14" t="s">
        <v>541</v>
      </c>
      <c r="D406" s="14" t="s">
        <v>38</v>
      </c>
      <c r="E406" s="14" t="s">
        <v>382</v>
      </c>
      <c r="F406" s="15">
        <f>F407+F410</f>
        <v>40500</v>
      </c>
      <c r="G406" s="15">
        <f>G407+G410</f>
        <v>20200</v>
      </c>
      <c r="H406" s="15">
        <f>H407+H410</f>
        <v>0</v>
      </c>
    </row>
    <row r="407" spans="1:8" ht="37.5" outlineLevel="3" x14ac:dyDescent="0.35">
      <c r="A407" s="33" t="s">
        <v>358</v>
      </c>
      <c r="B407" s="14" t="s">
        <v>60</v>
      </c>
      <c r="C407" s="14" t="s">
        <v>541</v>
      </c>
      <c r="D407" s="14" t="s">
        <v>359</v>
      </c>
      <c r="E407" s="14" t="s">
        <v>382</v>
      </c>
      <c r="F407" s="15">
        <f t="shared" ref="F407:H408" si="46">F408</f>
        <v>6500</v>
      </c>
      <c r="G407" s="15">
        <f t="shared" si="46"/>
        <v>0</v>
      </c>
      <c r="H407" s="15">
        <f t="shared" si="46"/>
        <v>0</v>
      </c>
    </row>
    <row r="408" spans="1:8" ht="37.5" outlineLevel="3" x14ac:dyDescent="0.35">
      <c r="A408" s="33" t="s">
        <v>180</v>
      </c>
      <c r="B408" s="14" t="s">
        <v>60</v>
      </c>
      <c r="C408" s="14" t="s">
        <v>541</v>
      </c>
      <c r="D408" s="14" t="s">
        <v>360</v>
      </c>
      <c r="E408" s="14" t="s">
        <v>382</v>
      </c>
      <c r="F408" s="15">
        <f t="shared" si="46"/>
        <v>6500</v>
      </c>
      <c r="G408" s="15">
        <f t="shared" si="46"/>
        <v>0</v>
      </c>
      <c r="H408" s="15">
        <f t="shared" si="46"/>
        <v>0</v>
      </c>
    </row>
    <row r="409" spans="1:8" outlineLevel="3" x14ac:dyDescent="0.35">
      <c r="A409" s="33" t="s">
        <v>361</v>
      </c>
      <c r="B409" s="14" t="s">
        <v>60</v>
      </c>
      <c r="C409" s="14" t="s">
        <v>541</v>
      </c>
      <c r="D409" s="14" t="s">
        <v>360</v>
      </c>
      <c r="E409" s="14" t="s">
        <v>362</v>
      </c>
      <c r="F409" s="15">
        <v>6500</v>
      </c>
      <c r="G409" s="15">
        <v>0</v>
      </c>
      <c r="H409" s="15">
        <v>0</v>
      </c>
    </row>
    <row r="410" spans="1:8" ht="37.5" outlineLevel="5" x14ac:dyDescent="0.35">
      <c r="A410" s="13" t="s">
        <v>39</v>
      </c>
      <c r="B410" s="14" t="s">
        <v>60</v>
      </c>
      <c r="C410" s="14" t="s">
        <v>541</v>
      </c>
      <c r="D410" s="14" t="s">
        <v>40</v>
      </c>
      <c r="E410" s="14" t="s">
        <v>382</v>
      </c>
      <c r="F410" s="15">
        <f t="shared" ref="F410:H411" si="47">F411</f>
        <v>34000</v>
      </c>
      <c r="G410" s="15">
        <f t="shared" si="47"/>
        <v>20200</v>
      </c>
      <c r="H410" s="15">
        <f t="shared" si="47"/>
        <v>0</v>
      </c>
    </row>
    <row r="411" spans="1:8" ht="37.5" outlineLevel="6" x14ac:dyDescent="0.35">
      <c r="A411" s="13" t="s">
        <v>180</v>
      </c>
      <c r="B411" s="14" t="s">
        <v>60</v>
      </c>
      <c r="C411" s="14" t="s">
        <v>541</v>
      </c>
      <c r="D411" s="14" t="s">
        <v>181</v>
      </c>
      <c r="E411" s="14" t="s">
        <v>382</v>
      </c>
      <c r="F411" s="15">
        <f t="shared" si="47"/>
        <v>34000</v>
      </c>
      <c r="G411" s="15">
        <f t="shared" si="47"/>
        <v>20200</v>
      </c>
      <c r="H411" s="15">
        <f t="shared" si="47"/>
        <v>0</v>
      </c>
    </row>
    <row r="412" spans="1:8" ht="25" outlineLevel="7" x14ac:dyDescent="0.35">
      <c r="A412" s="13" t="s">
        <v>434</v>
      </c>
      <c r="B412" s="14" t="s">
        <v>60</v>
      </c>
      <c r="C412" s="14" t="s">
        <v>541</v>
      </c>
      <c r="D412" s="14" t="s">
        <v>181</v>
      </c>
      <c r="E412" s="14" t="s">
        <v>435</v>
      </c>
      <c r="F412" s="26">
        <v>34000</v>
      </c>
      <c r="G412" s="26">
        <v>20200</v>
      </c>
      <c r="H412" s="27">
        <v>0</v>
      </c>
    </row>
    <row r="413" spans="1:8" outlineLevel="1" x14ac:dyDescent="0.35">
      <c r="A413" s="13" t="s">
        <v>402</v>
      </c>
      <c r="B413" s="14" t="s">
        <v>60</v>
      </c>
      <c r="C413" s="14" t="s">
        <v>403</v>
      </c>
      <c r="D413" s="14" t="s">
        <v>381</v>
      </c>
      <c r="E413" s="14" t="s">
        <v>382</v>
      </c>
      <c r="F413" s="15">
        <f t="shared" ref="F413:H418" si="48">F414</f>
        <v>85000</v>
      </c>
      <c r="G413" s="15">
        <f t="shared" si="48"/>
        <v>223000</v>
      </c>
      <c r="H413" s="15">
        <f t="shared" si="48"/>
        <v>223000</v>
      </c>
    </row>
    <row r="414" spans="1:8" outlineLevel="2" x14ac:dyDescent="0.35">
      <c r="A414" s="13" t="s">
        <v>404</v>
      </c>
      <c r="B414" s="14" t="s">
        <v>60</v>
      </c>
      <c r="C414" s="14" t="s">
        <v>405</v>
      </c>
      <c r="D414" s="14" t="s">
        <v>381</v>
      </c>
      <c r="E414" s="14" t="s">
        <v>382</v>
      </c>
      <c r="F414" s="15">
        <f t="shared" si="48"/>
        <v>85000</v>
      </c>
      <c r="G414" s="15">
        <f t="shared" si="48"/>
        <v>223000</v>
      </c>
      <c r="H414" s="15">
        <f t="shared" si="48"/>
        <v>223000</v>
      </c>
    </row>
    <row r="415" spans="1:8" ht="25" outlineLevel="3" x14ac:dyDescent="0.35">
      <c r="A415" s="13" t="s">
        <v>272</v>
      </c>
      <c r="B415" s="14" t="s">
        <v>60</v>
      </c>
      <c r="C415" s="14" t="s">
        <v>405</v>
      </c>
      <c r="D415" s="14" t="s">
        <v>387</v>
      </c>
      <c r="E415" s="14" t="s">
        <v>382</v>
      </c>
      <c r="F415" s="15">
        <f t="shared" si="48"/>
        <v>85000</v>
      </c>
      <c r="G415" s="15">
        <f t="shared" si="48"/>
        <v>223000</v>
      </c>
      <c r="H415" s="15">
        <f t="shared" si="48"/>
        <v>223000</v>
      </c>
    </row>
    <row r="416" spans="1:8" ht="37.5" outlineLevel="4" x14ac:dyDescent="0.35">
      <c r="A416" s="13" t="s">
        <v>273</v>
      </c>
      <c r="B416" s="14" t="s">
        <v>60</v>
      </c>
      <c r="C416" s="14" t="s">
        <v>405</v>
      </c>
      <c r="D416" s="14" t="s">
        <v>388</v>
      </c>
      <c r="E416" s="14" t="s">
        <v>382</v>
      </c>
      <c r="F416" s="15">
        <f t="shared" si="48"/>
        <v>85000</v>
      </c>
      <c r="G416" s="15">
        <f t="shared" si="48"/>
        <v>223000</v>
      </c>
      <c r="H416" s="15">
        <f t="shared" si="48"/>
        <v>223000</v>
      </c>
    </row>
    <row r="417" spans="1:8" ht="37.5" outlineLevel="5" x14ac:dyDescent="0.35">
      <c r="A417" s="13" t="s">
        <v>406</v>
      </c>
      <c r="B417" s="14" t="s">
        <v>60</v>
      </c>
      <c r="C417" s="14" t="s">
        <v>405</v>
      </c>
      <c r="D417" s="14" t="s">
        <v>407</v>
      </c>
      <c r="E417" s="14" t="s">
        <v>382</v>
      </c>
      <c r="F417" s="15">
        <f t="shared" si="48"/>
        <v>85000</v>
      </c>
      <c r="G417" s="15">
        <f t="shared" si="48"/>
        <v>223000</v>
      </c>
      <c r="H417" s="15">
        <f t="shared" si="48"/>
        <v>223000</v>
      </c>
    </row>
    <row r="418" spans="1:8" ht="37.5" outlineLevel="6" x14ac:dyDescent="0.35">
      <c r="A418" s="13" t="s">
        <v>275</v>
      </c>
      <c r="B418" s="14" t="s">
        <v>60</v>
      </c>
      <c r="C418" s="14" t="s">
        <v>405</v>
      </c>
      <c r="D418" s="14" t="s">
        <v>410</v>
      </c>
      <c r="E418" s="14" t="s">
        <v>382</v>
      </c>
      <c r="F418" s="15">
        <f t="shared" si="48"/>
        <v>85000</v>
      </c>
      <c r="G418" s="15">
        <f t="shared" si="48"/>
        <v>223000</v>
      </c>
      <c r="H418" s="15">
        <f t="shared" si="48"/>
        <v>223000</v>
      </c>
    </row>
    <row r="419" spans="1:8" ht="25" outlineLevel="7" x14ac:dyDescent="0.35">
      <c r="A419" s="13" t="s">
        <v>434</v>
      </c>
      <c r="B419" s="14" t="s">
        <v>60</v>
      </c>
      <c r="C419" s="14" t="s">
        <v>405</v>
      </c>
      <c r="D419" s="14" t="s">
        <v>410</v>
      </c>
      <c r="E419" s="14" t="s">
        <v>435</v>
      </c>
      <c r="F419" s="26">
        <v>85000</v>
      </c>
      <c r="G419" s="26">
        <v>223000</v>
      </c>
      <c r="H419" s="27">
        <v>223000</v>
      </c>
    </row>
    <row r="420" spans="1:8" outlineLevel="1" x14ac:dyDescent="0.35">
      <c r="A420" s="13" t="s">
        <v>548</v>
      </c>
      <c r="B420" s="14" t="s">
        <v>60</v>
      </c>
      <c r="C420" s="14" t="s">
        <v>549</v>
      </c>
      <c r="D420" s="14" t="s">
        <v>381</v>
      </c>
      <c r="E420" s="14" t="s">
        <v>382</v>
      </c>
      <c r="F420" s="15">
        <f>F421+F426+F437</f>
        <v>8254752</v>
      </c>
      <c r="G420" s="15">
        <f>G421+G426+G437</f>
        <v>7273300</v>
      </c>
      <c r="H420" s="15">
        <f>H421+H426+H437</f>
        <v>7323500</v>
      </c>
    </row>
    <row r="421" spans="1:8" outlineLevel="2" x14ac:dyDescent="0.35">
      <c r="A421" s="13" t="s">
        <v>182</v>
      </c>
      <c r="B421" s="14" t="s">
        <v>60</v>
      </c>
      <c r="C421" s="14" t="s">
        <v>183</v>
      </c>
      <c r="D421" s="14" t="s">
        <v>381</v>
      </c>
      <c r="E421" s="14" t="s">
        <v>382</v>
      </c>
      <c r="F421" s="15">
        <f t="shared" ref="F421:H424" si="49">F422</f>
        <v>2088052</v>
      </c>
      <c r="G421" s="15">
        <f t="shared" si="49"/>
        <v>2305200</v>
      </c>
      <c r="H421" s="15">
        <f t="shared" si="49"/>
        <v>2305200</v>
      </c>
    </row>
    <row r="422" spans="1:8" ht="25" outlineLevel="3" x14ac:dyDescent="0.35">
      <c r="A422" s="13" t="s">
        <v>63</v>
      </c>
      <c r="B422" s="14" t="s">
        <v>60</v>
      </c>
      <c r="C422" s="14" t="s">
        <v>183</v>
      </c>
      <c r="D422" s="14" t="s">
        <v>64</v>
      </c>
      <c r="E422" s="14" t="s">
        <v>382</v>
      </c>
      <c r="F422" s="15">
        <f t="shared" si="49"/>
        <v>2088052</v>
      </c>
      <c r="G422" s="15">
        <f t="shared" si="49"/>
        <v>2305200</v>
      </c>
      <c r="H422" s="15">
        <f t="shared" si="49"/>
        <v>2305200</v>
      </c>
    </row>
    <row r="423" spans="1:8" ht="25" outlineLevel="4" x14ac:dyDescent="0.35">
      <c r="A423" s="13" t="s">
        <v>79</v>
      </c>
      <c r="B423" s="14" t="s">
        <v>60</v>
      </c>
      <c r="C423" s="14" t="s">
        <v>183</v>
      </c>
      <c r="D423" s="14" t="s">
        <v>80</v>
      </c>
      <c r="E423" s="14" t="s">
        <v>382</v>
      </c>
      <c r="F423" s="15">
        <f t="shared" si="49"/>
        <v>2088052</v>
      </c>
      <c r="G423" s="15">
        <f t="shared" si="49"/>
        <v>2305200</v>
      </c>
      <c r="H423" s="15">
        <f t="shared" si="49"/>
        <v>2305200</v>
      </c>
    </row>
    <row r="424" spans="1:8" ht="25" outlineLevel="6" x14ac:dyDescent="0.35">
      <c r="A424" s="13" t="s">
        <v>184</v>
      </c>
      <c r="B424" s="14" t="s">
        <v>60</v>
      </c>
      <c r="C424" s="14" t="s">
        <v>183</v>
      </c>
      <c r="D424" s="14" t="s">
        <v>185</v>
      </c>
      <c r="E424" s="14" t="s">
        <v>382</v>
      </c>
      <c r="F424" s="15">
        <f t="shared" si="49"/>
        <v>2088052</v>
      </c>
      <c r="G424" s="15">
        <f t="shared" si="49"/>
        <v>2305200</v>
      </c>
      <c r="H424" s="15">
        <f t="shared" si="49"/>
        <v>2305200</v>
      </c>
    </row>
    <row r="425" spans="1:8" outlineLevel="7" x14ac:dyDescent="0.35">
      <c r="A425" s="13" t="s">
        <v>186</v>
      </c>
      <c r="B425" s="14" t="s">
        <v>60</v>
      </c>
      <c r="C425" s="14" t="s">
        <v>183</v>
      </c>
      <c r="D425" s="14" t="s">
        <v>185</v>
      </c>
      <c r="E425" s="14" t="s">
        <v>187</v>
      </c>
      <c r="F425" s="26">
        <v>2088052</v>
      </c>
      <c r="G425" s="26">
        <v>2305200</v>
      </c>
      <c r="H425" s="27">
        <v>2305200</v>
      </c>
    </row>
    <row r="426" spans="1:8" outlineLevel="2" x14ac:dyDescent="0.35">
      <c r="A426" s="13" t="s">
        <v>188</v>
      </c>
      <c r="B426" s="14" t="s">
        <v>60</v>
      </c>
      <c r="C426" s="14" t="s">
        <v>189</v>
      </c>
      <c r="D426" s="14" t="s">
        <v>381</v>
      </c>
      <c r="E426" s="14" t="s">
        <v>382</v>
      </c>
      <c r="F426" s="15">
        <f>F431</f>
        <v>1920600</v>
      </c>
      <c r="G426" s="15">
        <f>G427+G431</f>
        <v>325000</v>
      </c>
      <c r="H426" s="15">
        <f>H431</f>
        <v>69000</v>
      </c>
    </row>
    <row r="427" spans="1:8" ht="25" outlineLevel="2" x14ac:dyDescent="0.35">
      <c r="A427" s="13" t="s">
        <v>367</v>
      </c>
      <c r="B427" s="14" t="s">
        <v>60</v>
      </c>
      <c r="C427" s="14" t="s">
        <v>189</v>
      </c>
      <c r="D427" s="14" t="s">
        <v>364</v>
      </c>
      <c r="E427" s="14" t="s">
        <v>382</v>
      </c>
      <c r="F427" s="15">
        <v>0</v>
      </c>
      <c r="G427" s="15">
        <f>G428</f>
        <v>256000</v>
      </c>
      <c r="H427" s="15">
        <v>0</v>
      </c>
    </row>
    <row r="428" spans="1:8" ht="91.5" customHeight="1" outlineLevel="2" x14ac:dyDescent="0.35">
      <c r="A428" s="13" t="s">
        <v>368</v>
      </c>
      <c r="B428" s="14" t="s">
        <v>60</v>
      </c>
      <c r="C428" s="14" t="s">
        <v>189</v>
      </c>
      <c r="D428" s="14" t="s">
        <v>365</v>
      </c>
      <c r="E428" s="14" t="s">
        <v>382</v>
      </c>
      <c r="F428" s="15">
        <v>0</v>
      </c>
      <c r="G428" s="15">
        <f>G429</f>
        <v>256000</v>
      </c>
      <c r="H428" s="15">
        <v>0</v>
      </c>
    </row>
    <row r="429" spans="1:8" ht="54" customHeight="1" outlineLevel="2" x14ac:dyDescent="0.35">
      <c r="A429" s="13" t="s">
        <v>369</v>
      </c>
      <c r="B429" s="14" t="s">
        <v>60</v>
      </c>
      <c r="C429" s="14" t="s">
        <v>189</v>
      </c>
      <c r="D429" s="14" t="s">
        <v>366</v>
      </c>
      <c r="E429" s="14" t="s">
        <v>382</v>
      </c>
      <c r="F429" s="15">
        <v>0</v>
      </c>
      <c r="G429" s="15">
        <f>G430</f>
        <v>256000</v>
      </c>
      <c r="H429" s="15">
        <v>0</v>
      </c>
    </row>
    <row r="430" spans="1:8" outlineLevel="2" x14ac:dyDescent="0.35">
      <c r="A430" s="13" t="s">
        <v>370</v>
      </c>
      <c r="B430" s="14" t="s">
        <v>60</v>
      </c>
      <c r="C430" s="14" t="s">
        <v>189</v>
      </c>
      <c r="D430" s="14" t="s">
        <v>366</v>
      </c>
      <c r="E430" s="14" t="s">
        <v>191</v>
      </c>
      <c r="F430" s="15">
        <v>0</v>
      </c>
      <c r="G430" s="15">
        <v>256000</v>
      </c>
      <c r="H430" s="15">
        <v>0</v>
      </c>
    </row>
    <row r="431" spans="1:8" ht="25" outlineLevel="3" x14ac:dyDescent="0.35">
      <c r="A431" s="13" t="s">
        <v>22</v>
      </c>
      <c r="B431" s="14" t="s">
        <v>60</v>
      </c>
      <c r="C431" s="14" t="s">
        <v>189</v>
      </c>
      <c r="D431" s="14" t="s">
        <v>23</v>
      </c>
      <c r="E431" s="14" t="s">
        <v>382</v>
      </c>
      <c r="F431" s="15">
        <f>F432</f>
        <v>1920600</v>
      </c>
      <c r="G431" s="15">
        <f>G432</f>
        <v>69000</v>
      </c>
      <c r="H431" s="15">
        <f>H432</f>
        <v>69000</v>
      </c>
    </row>
    <row r="432" spans="1:8" ht="25" outlineLevel="4" x14ac:dyDescent="0.35">
      <c r="A432" s="13" t="s">
        <v>192</v>
      </c>
      <c r="B432" s="14" t="s">
        <v>60</v>
      </c>
      <c r="C432" s="14" t="s">
        <v>189</v>
      </c>
      <c r="D432" s="14" t="s">
        <v>193</v>
      </c>
      <c r="E432" s="14" t="s">
        <v>382</v>
      </c>
      <c r="F432" s="15">
        <f>F433+F435</f>
        <v>1920600</v>
      </c>
      <c r="G432" s="15">
        <f>G433+G435</f>
        <v>69000</v>
      </c>
      <c r="H432" s="15">
        <f>H433+H435</f>
        <v>69000</v>
      </c>
    </row>
    <row r="433" spans="1:8" ht="50" outlineLevel="4" x14ac:dyDescent="0.35">
      <c r="A433" s="13" t="s">
        <v>344</v>
      </c>
      <c r="B433" s="14" t="s">
        <v>60</v>
      </c>
      <c r="C433" s="14" t="s">
        <v>189</v>
      </c>
      <c r="D433" s="14" t="s">
        <v>343</v>
      </c>
      <c r="E433" s="14" t="s">
        <v>382</v>
      </c>
      <c r="F433" s="15">
        <f>F434</f>
        <v>1851600</v>
      </c>
      <c r="G433" s="15">
        <f>G434</f>
        <v>0</v>
      </c>
      <c r="H433" s="15">
        <f>H434</f>
        <v>0</v>
      </c>
    </row>
    <row r="434" spans="1:8" outlineLevel="4" x14ac:dyDescent="0.35">
      <c r="A434" s="13" t="s">
        <v>190</v>
      </c>
      <c r="B434" s="14" t="s">
        <v>60</v>
      </c>
      <c r="C434" s="14" t="s">
        <v>189</v>
      </c>
      <c r="D434" s="14" t="s">
        <v>343</v>
      </c>
      <c r="E434" s="14" t="s">
        <v>191</v>
      </c>
      <c r="F434" s="15">
        <v>1851600</v>
      </c>
      <c r="G434" s="15">
        <v>0</v>
      </c>
      <c r="H434" s="15">
        <v>0</v>
      </c>
    </row>
    <row r="435" spans="1:8" ht="62.5" outlineLevel="6" x14ac:dyDescent="0.35">
      <c r="A435" s="13" t="s">
        <v>194</v>
      </c>
      <c r="B435" s="14" t="s">
        <v>60</v>
      </c>
      <c r="C435" s="14" t="s">
        <v>189</v>
      </c>
      <c r="D435" s="14" t="s">
        <v>195</v>
      </c>
      <c r="E435" s="14" t="s">
        <v>382</v>
      </c>
      <c r="F435" s="15">
        <f>F436</f>
        <v>69000</v>
      </c>
      <c r="G435" s="15">
        <f>G436</f>
        <v>69000</v>
      </c>
      <c r="H435" s="15">
        <f>H436</f>
        <v>69000</v>
      </c>
    </row>
    <row r="436" spans="1:8" ht="25" outlineLevel="7" x14ac:dyDescent="0.35">
      <c r="A436" s="13" t="s">
        <v>196</v>
      </c>
      <c r="B436" s="14" t="s">
        <v>60</v>
      </c>
      <c r="C436" s="14" t="s">
        <v>189</v>
      </c>
      <c r="D436" s="14" t="s">
        <v>195</v>
      </c>
      <c r="E436" s="14" t="s">
        <v>197</v>
      </c>
      <c r="F436" s="15">
        <v>69000</v>
      </c>
      <c r="G436" s="15">
        <v>69000</v>
      </c>
      <c r="H436" s="16">
        <v>69000</v>
      </c>
    </row>
    <row r="437" spans="1:8" outlineLevel="2" x14ac:dyDescent="0.35">
      <c r="A437" s="13" t="s">
        <v>550</v>
      </c>
      <c r="B437" s="14" t="s">
        <v>60</v>
      </c>
      <c r="C437" s="14" t="s">
        <v>551</v>
      </c>
      <c r="D437" s="14" t="s">
        <v>381</v>
      </c>
      <c r="E437" s="14" t="s">
        <v>382</v>
      </c>
      <c r="F437" s="15">
        <f t="shared" ref="F437:H441" si="50">F438</f>
        <v>4246100</v>
      </c>
      <c r="G437" s="15">
        <f t="shared" si="50"/>
        <v>4643100</v>
      </c>
      <c r="H437" s="15">
        <f t="shared" si="50"/>
        <v>4949300</v>
      </c>
    </row>
    <row r="438" spans="1:8" ht="37.5" outlineLevel="3" x14ac:dyDescent="0.35">
      <c r="A438" s="13" t="s">
        <v>449</v>
      </c>
      <c r="B438" s="14" t="s">
        <v>60</v>
      </c>
      <c r="C438" s="14" t="s">
        <v>551</v>
      </c>
      <c r="D438" s="14" t="s">
        <v>450</v>
      </c>
      <c r="E438" s="14" t="s">
        <v>382</v>
      </c>
      <c r="F438" s="15">
        <f t="shared" si="50"/>
        <v>4246100</v>
      </c>
      <c r="G438" s="15">
        <f t="shared" si="50"/>
        <v>4643100</v>
      </c>
      <c r="H438" s="15">
        <f t="shared" si="50"/>
        <v>4949300</v>
      </c>
    </row>
    <row r="439" spans="1:8" ht="62.5" outlineLevel="4" x14ac:dyDescent="0.35">
      <c r="A439" s="13" t="s">
        <v>552</v>
      </c>
      <c r="B439" s="14" t="s">
        <v>60</v>
      </c>
      <c r="C439" s="14" t="s">
        <v>551</v>
      </c>
      <c r="D439" s="14" t="s">
        <v>553</v>
      </c>
      <c r="E439" s="14" t="s">
        <v>382</v>
      </c>
      <c r="F439" s="15">
        <f t="shared" si="50"/>
        <v>4246100</v>
      </c>
      <c r="G439" s="15">
        <f t="shared" si="50"/>
        <v>4643100</v>
      </c>
      <c r="H439" s="15">
        <f t="shared" si="50"/>
        <v>4949300</v>
      </c>
    </row>
    <row r="440" spans="1:8" ht="25" outlineLevel="5" x14ac:dyDescent="0.35">
      <c r="A440" s="13" t="s">
        <v>554</v>
      </c>
      <c r="B440" s="14" t="s">
        <v>60</v>
      </c>
      <c r="C440" s="14" t="s">
        <v>551</v>
      </c>
      <c r="D440" s="14" t="s">
        <v>555</v>
      </c>
      <c r="E440" s="14" t="s">
        <v>382</v>
      </c>
      <c r="F440" s="15">
        <f t="shared" si="50"/>
        <v>4246100</v>
      </c>
      <c r="G440" s="15">
        <f t="shared" si="50"/>
        <v>4643100</v>
      </c>
      <c r="H440" s="15">
        <f t="shared" si="50"/>
        <v>4949300</v>
      </c>
    </row>
    <row r="441" spans="1:8" ht="62.5" outlineLevel="6" x14ac:dyDescent="0.35">
      <c r="A441" s="13" t="s">
        <v>340</v>
      </c>
      <c r="B441" s="14" t="s">
        <v>60</v>
      </c>
      <c r="C441" s="14" t="s">
        <v>551</v>
      </c>
      <c r="D441" s="14" t="s">
        <v>198</v>
      </c>
      <c r="E441" s="14" t="s">
        <v>382</v>
      </c>
      <c r="F441" s="15">
        <f t="shared" si="50"/>
        <v>4246100</v>
      </c>
      <c r="G441" s="15">
        <f t="shared" si="50"/>
        <v>4643100</v>
      </c>
      <c r="H441" s="15">
        <f t="shared" si="50"/>
        <v>4949300</v>
      </c>
    </row>
    <row r="442" spans="1:8" ht="25" outlineLevel="7" x14ac:dyDescent="0.35">
      <c r="A442" s="13" t="s">
        <v>342</v>
      </c>
      <c r="B442" s="14" t="s">
        <v>60</v>
      </c>
      <c r="C442" s="14" t="s">
        <v>551</v>
      </c>
      <c r="D442" s="14" t="s">
        <v>198</v>
      </c>
      <c r="E442" s="14" t="s">
        <v>341</v>
      </c>
      <c r="F442" s="15">
        <v>4246100</v>
      </c>
      <c r="G442" s="15">
        <v>4643100</v>
      </c>
      <c r="H442" s="16">
        <v>4949300</v>
      </c>
    </row>
    <row r="443" spans="1:8" outlineLevel="1" x14ac:dyDescent="0.35">
      <c r="A443" s="13" t="s">
        <v>199</v>
      </c>
      <c r="B443" s="14" t="s">
        <v>60</v>
      </c>
      <c r="C443" s="14" t="s">
        <v>200</v>
      </c>
      <c r="D443" s="14" t="s">
        <v>381</v>
      </c>
      <c r="E443" s="14" t="s">
        <v>382</v>
      </c>
      <c r="F443" s="15">
        <f t="shared" ref="F443:H444" si="51">F444</f>
        <v>15900400</v>
      </c>
      <c r="G443" s="15">
        <f t="shared" si="51"/>
        <v>15950400</v>
      </c>
      <c r="H443" s="15">
        <f t="shared" si="51"/>
        <v>15950400</v>
      </c>
    </row>
    <row r="444" spans="1:8" outlineLevel="2" x14ac:dyDescent="0.35">
      <c r="A444" s="13" t="s">
        <v>201</v>
      </c>
      <c r="B444" s="14" t="s">
        <v>60</v>
      </c>
      <c r="C444" s="14" t="s">
        <v>202</v>
      </c>
      <c r="D444" s="14" t="s">
        <v>381</v>
      </c>
      <c r="E444" s="14" t="s">
        <v>382</v>
      </c>
      <c r="F444" s="15">
        <f t="shared" si="51"/>
        <v>15900400</v>
      </c>
      <c r="G444" s="15">
        <f t="shared" si="51"/>
        <v>15950400</v>
      </c>
      <c r="H444" s="15">
        <f t="shared" si="51"/>
        <v>15950400</v>
      </c>
    </row>
    <row r="445" spans="1:8" ht="25" outlineLevel="3" x14ac:dyDescent="0.35">
      <c r="A445" s="13" t="s">
        <v>173</v>
      </c>
      <c r="B445" s="14" t="s">
        <v>60</v>
      </c>
      <c r="C445" s="14" t="s">
        <v>202</v>
      </c>
      <c r="D445" s="14" t="s">
        <v>174</v>
      </c>
      <c r="E445" s="14" t="s">
        <v>382</v>
      </c>
      <c r="F445" s="15">
        <f>F446+F449+F456</f>
        <v>15900400</v>
      </c>
      <c r="G445" s="15">
        <f>G446+G449+G456</f>
        <v>15950400</v>
      </c>
      <c r="H445" s="15">
        <f>H446+H449+H456</f>
        <v>15950400</v>
      </c>
    </row>
    <row r="446" spans="1:8" outlineLevel="3" x14ac:dyDescent="0.35">
      <c r="A446" s="13" t="s">
        <v>353</v>
      </c>
      <c r="B446" s="14" t="s">
        <v>60</v>
      </c>
      <c r="C446" s="14" t="s">
        <v>202</v>
      </c>
      <c r="D446" s="14" t="s">
        <v>351</v>
      </c>
      <c r="E446" s="14" t="s">
        <v>382</v>
      </c>
      <c r="F446" s="15">
        <f t="shared" ref="F446:H447" si="52">F447</f>
        <v>10000</v>
      </c>
      <c r="G446" s="15">
        <f t="shared" si="52"/>
        <v>10000</v>
      </c>
      <c r="H446" s="15">
        <f t="shared" si="52"/>
        <v>10000</v>
      </c>
    </row>
    <row r="447" spans="1:8" ht="25" outlineLevel="3" x14ac:dyDescent="0.35">
      <c r="A447" s="13" t="s">
        <v>354</v>
      </c>
      <c r="B447" s="14" t="s">
        <v>60</v>
      </c>
      <c r="C447" s="14" t="s">
        <v>202</v>
      </c>
      <c r="D447" s="14" t="s">
        <v>352</v>
      </c>
      <c r="E447" s="14" t="s">
        <v>382</v>
      </c>
      <c r="F447" s="15">
        <f t="shared" si="52"/>
        <v>10000</v>
      </c>
      <c r="G447" s="15">
        <f t="shared" si="52"/>
        <v>10000</v>
      </c>
      <c r="H447" s="15">
        <f t="shared" si="52"/>
        <v>10000</v>
      </c>
    </row>
    <row r="448" spans="1:8" ht="37.5" outlineLevel="3" x14ac:dyDescent="0.35">
      <c r="A448" s="13" t="s">
        <v>465</v>
      </c>
      <c r="B448" s="14" t="s">
        <v>60</v>
      </c>
      <c r="C448" s="14" t="s">
        <v>202</v>
      </c>
      <c r="D448" s="14" t="s">
        <v>352</v>
      </c>
      <c r="E448" s="14" t="s">
        <v>466</v>
      </c>
      <c r="F448" s="15">
        <v>10000</v>
      </c>
      <c r="G448" s="15">
        <v>10000</v>
      </c>
      <c r="H448" s="15">
        <v>10000</v>
      </c>
    </row>
    <row r="449" spans="1:8" outlineLevel="5" x14ac:dyDescent="0.35">
      <c r="A449" s="13" t="s">
        <v>203</v>
      </c>
      <c r="B449" s="14" t="s">
        <v>60</v>
      </c>
      <c r="C449" s="14" t="s">
        <v>202</v>
      </c>
      <c r="D449" s="14" t="s">
        <v>204</v>
      </c>
      <c r="E449" s="14" t="s">
        <v>382</v>
      </c>
      <c r="F449" s="15">
        <f>F450+F452+F454</f>
        <v>15790400</v>
      </c>
      <c r="G449" s="15">
        <f>G450+G452+G454</f>
        <v>15790400</v>
      </c>
      <c r="H449" s="15">
        <f>H450+H452+H454</f>
        <v>15790400</v>
      </c>
    </row>
    <row r="450" spans="1:8" ht="25" outlineLevel="6" x14ac:dyDescent="0.35">
      <c r="A450" s="13" t="s">
        <v>205</v>
      </c>
      <c r="B450" s="14" t="s">
        <v>60</v>
      </c>
      <c r="C450" s="14" t="s">
        <v>202</v>
      </c>
      <c r="D450" s="14" t="s">
        <v>206</v>
      </c>
      <c r="E450" s="14" t="s">
        <v>382</v>
      </c>
      <c r="F450" s="15">
        <f>F451</f>
        <v>12213400</v>
      </c>
      <c r="G450" s="15">
        <f>G451</f>
        <v>12213400</v>
      </c>
      <c r="H450" s="15">
        <f>H451</f>
        <v>12213400</v>
      </c>
    </row>
    <row r="451" spans="1:8" ht="37.5" outlineLevel="7" x14ac:dyDescent="0.35">
      <c r="A451" s="13" t="s">
        <v>465</v>
      </c>
      <c r="B451" s="14" t="s">
        <v>60</v>
      </c>
      <c r="C451" s="14" t="s">
        <v>202</v>
      </c>
      <c r="D451" s="14" t="s">
        <v>206</v>
      </c>
      <c r="E451" s="14" t="s">
        <v>466</v>
      </c>
      <c r="F451" s="15">
        <v>12213400</v>
      </c>
      <c r="G451" s="15">
        <v>12213400</v>
      </c>
      <c r="H451" s="16">
        <v>12213400</v>
      </c>
    </row>
    <row r="452" spans="1:8" ht="37.5" outlineLevel="7" x14ac:dyDescent="0.35">
      <c r="A452" s="13" t="s">
        <v>356</v>
      </c>
      <c r="B452" s="14" t="s">
        <v>60</v>
      </c>
      <c r="C452" s="14" t="s">
        <v>202</v>
      </c>
      <c r="D452" s="14" t="s">
        <v>355</v>
      </c>
      <c r="E452" s="14" t="s">
        <v>382</v>
      </c>
      <c r="F452" s="15">
        <f>F453</f>
        <v>10000</v>
      </c>
      <c r="G452" s="15">
        <f>G453</f>
        <v>10000</v>
      </c>
      <c r="H452" s="15">
        <f>H453</f>
        <v>10000</v>
      </c>
    </row>
    <row r="453" spans="1:8" ht="37.5" outlineLevel="7" x14ac:dyDescent="0.35">
      <c r="A453" s="13" t="s">
        <v>465</v>
      </c>
      <c r="B453" s="14" t="s">
        <v>60</v>
      </c>
      <c r="C453" s="14" t="s">
        <v>202</v>
      </c>
      <c r="D453" s="14" t="s">
        <v>355</v>
      </c>
      <c r="E453" s="14" t="s">
        <v>466</v>
      </c>
      <c r="F453" s="15">
        <v>10000</v>
      </c>
      <c r="G453" s="15">
        <v>10000</v>
      </c>
      <c r="H453" s="16">
        <v>10000</v>
      </c>
    </row>
    <row r="454" spans="1:8" ht="50" outlineLevel="6" x14ac:dyDescent="0.35">
      <c r="A454" s="13" t="s">
        <v>400</v>
      </c>
      <c r="B454" s="14" t="s">
        <v>60</v>
      </c>
      <c r="C454" s="14" t="s">
        <v>202</v>
      </c>
      <c r="D454" s="14" t="s">
        <v>207</v>
      </c>
      <c r="E454" s="14" t="s">
        <v>382</v>
      </c>
      <c r="F454" s="15">
        <f>F455</f>
        <v>3567000</v>
      </c>
      <c r="G454" s="15">
        <f>G455</f>
        <v>3567000</v>
      </c>
      <c r="H454" s="15">
        <f>H455</f>
        <v>3567000</v>
      </c>
    </row>
    <row r="455" spans="1:8" ht="37.5" outlineLevel="7" x14ac:dyDescent="0.35">
      <c r="A455" s="13" t="s">
        <v>465</v>
      </c>
      <c r="B455" s="14" t="s">
        <v>60</v>
      </c>
      <c r="C455" s="14" t="s">
        <v>202</v>
      </c>
      <c r="D455" s="14" t="s">
        <v>207</v>
      </c>
      <c r="E455" s="14" t="s">
        <v>466</v>
      </c>
      <c r="F455" s="15">
        <v>3567000</v>
      </c>
      <c r="G455" s="15">
        <v>3567000</v>
      </c>
      <c r="H455" s="16">
        <v>3567000</v>
      </c>
    </row>
    <row r="456" spans="1:8" ht="25" outlineLevel="5" x14ac:dyDescent="0.35">
      <c r="A456" s="13" t="s">
        <v>175</v>
      </c>
      <c r="B456" s="14" t="s">
        <v>60</v>
      </c>
      <c r="C456" s="14" t="s">
        <v>202</v>
      </c>
      <c r="D456" s="14" t="s">
        <v>176</v>
      </c>
      <c r="E456" s="14" t="s">
        <v>382</v>
      </c>
      <c r="F456" s="15">
        <f t="shared" ref="F456:H457" si="53">F457</f>
        <v>100000</v>
      </c>
      <c r="G456" s="15">
        <f t="shared" si="53"/>
        <v>150000</v>
      </c>
      <c r="H456" s="15">
        <f t="shared" si="53"/>
        <v>150000</v>
      </c>
    </row>
    <row r="457" spans="1:8" ht="25" outlineLevel="6" x14ac:dyDescent="0.35">
      <c r="A457" s="13" t="s">
        <v>208</v>
      </c>
      <c r="B457" s="14" t="s">
        <v>60</v>
      </c>
      <c r="C457" s="14" t="s">
        <v>202</v>
      </c>
      <c r="D457" s="14" t="s">
        <v>209</v>
      </c>
      <c r="E457" s="14" t="s">
        <v>382</v>
      </c>
      <c r="F457" s="15">
        <f t="shared" si="53"/>
        <v>100000</v>
      </c>
      <c r="G457" s="15">
        <f t="shared" si="53"/>
        <v>150000</v>
      </c>
      <c r="H457" s="15">
        <f t="shared" si="53"/>
        <v>150000</v>
      </c>
    </row>
    <row r="458" spans="1:8" ht="37.5" outlineLevel="7" x14ac:dyDescent="0.35">
      <c r="A458" s="13" t="s">
        <v>465</v>
      </c>
      <c r="B458" s="14" t="s">
        <v>60</v>
      </c>
      <c r="C458" s="14" t="s">
        <v>202</v>
      </c>
      <c r="D458" s="14" t="s">
        <v>209</v>
      </c>
      <c r="E458" s="14" t="s">
        <v>466</v>
      </c>
      <c r="F458" s="26">
        <v>100000</v>
      </c>
      <c r="G458" s="26">
        <v>150000</v>
      </c>
      <c r="H458" s="27">
        <v>150000</v>
      </c>
    </row>
    <row r="459" spans="1:8" outlineLevel="1" x14ac:dyDescent="0.35">
      <c r="A459" s="13" t="s">
        <v>41</v>
      </c>
      <c r="B459" s="14" t="s">
        <v>60</v>
      </c>
      <c r="C459" s="14" t="s">
        <v>42</v>
      </c>
      <c r="D459" s="14" t="s">
        <v>381</v>
      </c>
      <c r="E459" s="14" t="s">
        <v>382</v>
      </c>
      <c r="F459" s="15">
        <f t="shared" ref="F459:H464" si="54">F460</f>
        <v>1597000</v>
      </c>
      <c r="G459" s="15">
        <f t="shared" si="54"/>
        <v>1610000</v>
      </c>
      <c r="H459" s="15">
        <f t="shared" si="54"/>
        <v>1615000</v>
      </c>
    </row>
    <row r="460" spans="1:8" outlineLevel="2" x14ac:dyDescent="0.35">
      <c r="A460" s="13" t="s">
        <v>43</v>
      </c>
      <c r="B460" s="14" t="s">
        <v>60</v>
      </c>
      <c r="C460" s="14" t="s">
        <v>44</v>
      </c>
      <c r="D460" s="14" t="s">
        <v>381</v>
      </c>
      <c r="E460" s="14" t="s">
        <v>382</v>
      </c>
      <c r="F460" s="15">
        <f t="shared" si="54"/>
        <v>1597000</v>
      </c>
      <c r="G460" s="15">
        <f t="shared" si="54"/>
        <v>1610000</v>
      </c>
      <c r="H460" s="15">
        <f t="shared" si="54"/>
        <v>1615000</v>
      </c>
    </row>
    <row r="461" spans="1:8" ht="25" outlineLevel="3" x14ac:dyDescent="0.35">
      <c r="A461" s="13" t="s">
        <v>441</v>
      </c>
      <c r="B461" s="14" t="s">
        <v>60</v>
      </c>
      <c r="C461" s="14" t="s">
        <v>44</v>
      </c>
      <c r="D461" s="14" t="s">
        <v>442</v>
      </c>
      <c r="E461" s="14" t="s">
        <v>382</v>
      </c>
      <c r="F461" s="15">
        <f t="shared" si="54"/>
        <v>1597000</v>
      </c>
      <c r="G461" s="15">
        <f t="shared" si="54"/>
        <v>1610000</v>
      </c>
      <c r="H461" s="15">
        <f t="shared" si="54"/>
        <v>1615000</v>
      </c>
    </row>
    <row r="462" spans="1:8" ht="50" outlineLevel="4" x14ac:dyDescent="0.35">
      <c r="A462" s="13" t="s">
        <v>12</v>
      </c>
      <c r="B462" s="14" t="s">
        <v>60</v>
      </c>
      <c r="C462" s="14" t="s">
        <v>44</v>
      </c>
      <c r="D462" s="14" t="s">
        <v>13</v>
      </c>
      <c r="E462" s="14" t="s">
        <v>382</v>
      </c>
      <c r="F462" s="15">
        <f t="shared" si="54"/>
        <v>1597000</v>
      </c>
      <c r="G462" s="15">
        <f t="shared" si="54"/>
        <v>1610000</v>
      </c>
      <c r="H462" s="15">
        <f t="shared" si="54"/>
        <v>1615000</v>
      </c>
    </row>
    <row r="463" spans="1:8" outlineLevel="5" x14ac:dyDescent="0.35">
      <c r="A463" s="13" t="s">
        <v>45</v>
      </c>
      <c r="B463" s="14" t="s">
        <v>60</v>
      </c>
      <c r="C463" s="14" t="s">
        <v>44</v>
      </c>
      <c r="D463" s="14" t="s">
        <v>46</v>
      </c>
      <c r="E463" s="14" t="s">
        <v>382</v>
      </c>
      <c r="F463" s="15">
        <f t="shared" si="54"/>
        <v>1597000</v>
      </c>
      <c r="G463" s="15">
        <f t="shared" si="54"/>
        <v>1610000</v>
      </c>
      <c r="H463" s="15">
        <f t="shared" si="54"/>
        <v>1615000</v>
      </c>
    </row>
    <row r="464" spans="1:8" outlineLevel="6" x14ac:dyDescent="0.35">
      <c r="A464" s="13" t="s">
        <v>47</v>
      </c>
      <c r="B464" s="14" t="s">
        <v>60</v>
      </c>
      <c r="C464" s="14" t="s">
        <v>44</v>
      </c>
      <c r="D464" s="14" t="s">
        <v>48</v>
      </c>
      <c r="E464" s="14" t="s">
        <v>382</v>
      </c>
      <c r="F464" s="15">
        <f t="shared" si="54"/>
        <v>1597000</v>
      </c>
      <c r="G464" s="15">
        <f t="shared" si="54"/>
        <v>1610000</v>
      </c>
      <c r="H464" s="15">
        <f t="shared" si="54"/>
        <v>1615000</v>
      </c>
    </row>
    <row r="465" spans="1:8" outlineLevel="7" x14ac:dyDescent="0.35">
      <c r="A465" s="13" t="s">
        <v>49</v>
      </c>
      <c r="B465" s="14" t="s">
        <v>60</v>
      </c>
      <c r="C465" s="14" t="s">
        <v>44</v>
      </c>
      <c r="D465" s="14" t="s">
        <v>48</v>
      </c>
      <c r="E465" s="14" t="s">
        <v>50</v>
      </c>
      <c r="F465" s="15">
        <v>1597000</v>
      </c>
      <c r="G465" s="15">
        <v>1610000</v>
      </c>
      <c r="H465" s="16">
        <v>1615000</v>
      </c>
    </row>
    <row r="466" spans="1:8" s="1" customFormat="1" x14ac:dyDescent="0.35">
      <c r="A466" s="28" t="s">
        <v>210</v>
      </c>
      <c r="B466" s="31" t="s">
        <v>211</v>
      </c>
      <c r="C466" s="31" t="s">
        <v>380</v>
      </c>
      <c r="D466" s="31" t="s">
        <v>381</v>
      </c>
      <c r="E466" s="31" t="s">
        <v>382</v>
      </c>
      <c r="F466" s="32">
        <f t="shared" ref="F466:H468" si="55">F467</f>
        <v>2671002</v>
      </c>
      <c r="G466" s="32">
        <f t="shared" si="55"/>
        <v>2671002</v>
      </c>
      <c r="H466" s="32">
        <f t="shared" si="55"/>
        <v>2671002</v>
      </c>
    </row>
    <row r="467" spans="1:8" outlineLevel="1" x14ac:dyDescent="0.35">
      <c r="A467" s="13" t="s">
        <v>8</v>
      </c>
      <c r="B467" s="14" t="s">
        <v>211</v>
      </c>
      <c r="C467" s="14" t="s">
        <v>9</v>
      </c>
      <c r="D467" s="14" t="s">
        <v>381</v>
      </c>
      <c r="E467" s="14" t="s">
        <v>382</v>
      </c>
      <c r="F467" s="15">
        <f t="shared" si="55"/>
        <v>2671002</v>
      </c>
      <c r="G467" s="15">
        <f t="shared" si="55"/>
        <v>2671002</v>
      </c>
      <c r="H467" s="15">
        <f t="shared" si="55"/>
        <v>2671002</v>
      </c>
    </row>
    <row r="468" spans="1:8" ht="25" outlineLevel="2" x14ac:dyDescent="0.35">
      <c r="A468" s="13" t="s">
        <v>10</v>
      </c>
      <c r="B468" s="14" t="s">
        <v>211</v>
      </c>
      <c r="C468" s="14" t="s">
        <v>11</v>
      </c>
      <c r="D468" s="14" t="s">
        <v>381</v>
      </c>
      <c r="E468" s="14" t="s">
        <v>382</v>
      </c>
      <c r="F468" s="15">
        <f t="shared" si="55"/>
        <v>2671002</v>
      </c>
      <c r="G468" s="15">
        <f t="shared" si="55"/>
        <v>2671002</v>
      </c>
      <c r="H468" s="15">
        <f t="shared" si="55"/>
        <v>2671002</v>
      </c>
    </row>
    <row r="469" spans="1:8" outlineLevel="3" x14ac:dyDescent="0.35">
      <c r="A469" s="13" t="s">
        <v>212</v>
      </c>
      <c r="B469" s="14" t="s">
        <v>211</v>
      </c>
      <c r="C469" s="14" t="s">
        <v>11</v>
      </c>
      <c r="D469" s="14" t="s">
        <v>213</v>
      </c>
      <c r="E469" s="14" t="s">
        <v>382</v>
      </c>
      <c r="F469" s="15">
        <f>F470+F475</f>
        <v>2671002</v>
      </c>
      <c r="G469" s="15">
        <f>G470+G475</f>
        <v>2671002</v>
      </c>
      <c r="H469" s="15">
        <f>H470+H475</f>
        <v>2671002</v>
      </c>
    </row>
    <row r="470" spans="1:8" outlineLevel="4" x14ac:dyDescent="0.35">
      <c r="A470" s="13" t="s">
        <v>214</v>
      </c>
      <c r="B470" s="14" t="s">
        <v>211</v>
      </c>
      <c r="C470" s="14" t="s">
        <v>11</v>
      </c>
      <c r="D470" s="14" t="s">
        <v>215</v>
      </c>
      <c r="E470" s="14" t="s">
        <v>382</v>
      </c>
      <c r="F470" s="15">
        <f>F471</f>
        <v>727556</v>
      </c>
      <c r="G470" s="15">
        <f>G471</f>
        <v>727556</v>
      </c>
      <c r="H470" s="15">
        <f>H471</f>
        <v>727556</v>
      </c>
    </row>
    <row r="471" spans="1:8" ht="25" outlineLevel="6" x14ac:dyDescent="0.35">
      <c r="A471" s="13" t="s">
        <v>216</v>
      </c>
      <c r="B471" s="14" t="s">
        <v>211</v>
      </c>
      <c r="C471" s="14" t="s">
        <v>11</v>
      </c>
      <c r="D471" s="14" t="s">
        <v>217</v>
      </c>
      <c r="E471" s="14" t="s">
        <v>382</v>
      </c>
      <c r="F471" s="15">
        <f>F472+F473+F474</f>
        <v>727556</v>
      </c>
      <c r="G471" s="15">
        <f>G472+G473+G474</f>
        <v>727556</v>
      </c>
      <c r="H471" s="15">
        <f>H472+H473+H474</f>
        <v>727556</v>
      </c>
    </row>
    <row r="472" spans="1:8" outlineLevel="7" x14ac:dyDescent="0.35">
      <c r="A472" s="13" t="s">
        <v>426</v>
      </c>
      <c r="B472" s="14" t="s">
        <v>211</v>
      </c>
      <c r="C472" s="14" t="s">
        <v>11</v>
      </c>
      <c r="D472" s="14" t="s">
        <v>217</v>
      </c>
      <c r="E472" s="14" t="s">
        <v>427</v>
      </c>
      <c r="F472" s="15">
        <v>528000</v>
      </c>
      <c r="G472" s="15">
        <v>528000</v>
      </c>
      <c r="H472" s="16">
        <v>528000</v>
      </c>
    </row>
    <row r="473" spans="1:8" ht="25" outlineLevel="7" x14ac:dyDescent="0.35">
      <c r="A473" s="13" t="s">
        <v>428</v>
      </c>
      <c r="B473" s="14" t="s">
        <v>211</v>
      </c>
      <c r="C473" s="14" t="s">
        <v>11</v>
      </c>
      <c r="D473" s="14" t="s">
        <v>217</v>
      </c>
      <c r="E473" s="14" t="s">
        <v>429</v>
      </c>
      <c r="F473" s="15">
        <v>40100</v>
      </c>
      <c r="G473" s="15">
        <v>40100</v>
      </c>
      <c r="H473" s="16">
        <v>40100</v>
      </c>
    </row>
    <row r="474" spans="1:8" ht="25" outlineLevel="7" x14ac:dyDescent="0.35">
      <c r="A474" s="13" t="s">
        <v>430</v>
      </c>
      <c r="B474" s="14" t="s">
        <v>211</v>
      </c>
      <c r="C474" s="14" t="s">
        <v>11</v>
      </c>
      <c r="D474" s="14" t="s">
        <v>217</v>
      </c>
      <c r="E474" s="14" t="s">
        <v>431</v>
      </c>
      <c r="F474" s="15">
        <v>159456</v>
      </c>
      <c r="G474" s="15">
        <v>159456</v>
      </c>
      <c r="H474" s="16">
        <v>159456</v>
      </c>
    </row>
    <row r="475" spans="1:8" ht="25" outlineLevel="4" x14ac:dyDescent="0.35">
      <c r="A475" s="13" t="s">
        <v>218</v>
      </c>
      <c r="B475" s="14" t="s">
        <v>211</v>
      </c>
      <c r="C475" s="14" t="s">
        <v>11</v>
      </c>
      <c r="D475" s="14" t="s">
        <v>219</v>
      </c>
      <c r="E475" s="14" t="s">
        <v>382</v>
      </c>
      <c r="F475" s="15">
        <f>F476+F483</f>
        <v>1943446</v>
      </c>
      <c r="G475" s="15">
        <f>G476+G483</f>
        <v>1943446</v>
      </c>
      <c r="H475" s="15">
        <f>H476+H483</f>
        <v>1943446</v>
      </c>
    </row>
    <row r="476" spans="1:8" outlineLevel="6" x14ac:dyDescent="0.35">
      <c r="A476" s="13" t="s">
        <v>424</v>
      </c>
      <c r="B476" s="14" t="s">
        <v>211</v>
      </c>
      <c r="C476" s="14" t="s">
        <v>11</v>
      </c>
      <c r="D476" s="14" t="s">
        <v>220</v>
      </c>
      <c r="E476" s="14" t="s">
        <v>382</v>
      </c>
      <c r="F476" s="15">
        <f>F477+F478+F479+F480+F481+F482</f>
        <v>1312044</v>
      </c>
      <c r="G476" s="15">
        <f>G477+G478+G479+G480+G481+G482</f>
        <v>1312044</v>
      </c>
      <c r="H476" s="15">
        <f>H477+H478+H479+H480+H481+H482</f>
        <v>1312044</v>
      </c>
    </row>
    <row r="477" spans="1:8" outlineLevel="7" x14ac:dyDescent="0.35">
      <c r="A477" s="13" t="s">
        <v>426</v>
      </c>
      <c r="B477" s="14" t="s">
        <v>211</v>
      </c>
      <c r="C477" s="14" t="s">
        <v>11</v>
      </c>
      <c r="D477" s="14" t="s">
        <v>220</v>
      </c>
      <c r="E477" s="14" t="s">
        <v>427</v>
      </c>
      <c r="F477" s="15">
        <v>824764</v>
      </c>
      <c r="G477" s="15">
        <v>824764</v>
      </c>
      <c r="H477" s="16">
        <v>824764</v>
      </c>
    </row>
    <row r="478" spans="1:8" ht="25" outlineLevel="7" x14ac:dyDescent="0.35">
      <c r="A478" s="13" t="s">
        <v>428</v>
      </c>
      <c r="B478" s="14" t="s">
        <v>211</v>
      </c>
      <c r="C478" s="14" t="s">
        <v>11</v>
      </c>
      <c r="D478" s="14" t="s">
        <v>220</v>
      </c>
      <c r="E478" s="14" t="s">
        <v>429</v>
      </c>
      <c r="F478" s="15">
        <v>80200</v>
      </c>
      <c r="G478" s="15">
        <v>80200</v>
      </c>
      <c r="H478" s="16">
        <v>80200</v>
      </c>
    </row>
    <row r="479" spans="1:8" ht="25" outlineLevel="7" x14ac:dyDescent="0.35">
      <c r="A479" s="13" t="s">
        <v>430</v>
      </c>
      <c r="B479" s="14" t="s">
        <v>211</v>
      </c>
      <c r="C479" s="14" t="s">
        <v>11</v>
      </c>
      <c r="D479" s="14" t="s">
        <v>220</v>
      </c>
      <c r="E479" s="14" t="s">
        <v>431</v>
      </c>
      <c r="F479" s="15">
        <v>249080</v>
      </c>
      <c r="G479" s="15">
        <v>249080</v>
      </c>
      <c r="H479" s="16">
        <v>249080</v>
      </c>
    </row>
    <row r="480" spans="1:8" ht="25" outlineLevel="7" x14ac:dyDescent="0.35">
      <c r="A480" s="13" t="s">
        <v>432</v>
      </c>
      <c r="B480" s="14" t="s">
        <v>211</v>
      </c>
      <c r="C480" s="14" t="s">
        <v>11</v>
      </c>
      <c r="D480" s="14" t="s">
        <v>220</v>
      </c>
      <c r="E480" s="14" t="s">
        <v>433</v>
      </c>
      <c r="F480" s="15">
        <v>10000</v>
      </c>
      <c r="G480" s="15">
        <v>10000</v>
      </c>
      <c r="H480" s="16">
        <v>10000</v>
      </c>
    </row>
    <row r="481" spans="1:8" ht="25" outlineLevel="7" x14ac:dyDescent="0.35">
      <c r="A481" s="13" t="s">
        <v>434</v>
      </c>
      <c r="B481" s="14" t="s">
        <v>211</v>
      </c>
      <c r="C481" s="14" t="s">
        <v>11</v>
      </c>
      <c r="D481" s="14" t="s">
        <v>220</v>
      </c>
      <c r="E481" s="14" t="s">
        <v>435</v>
      </c>
      <c r="F481" s="15">
        <v>144000</v>
      </c>
      <c r="G481" s="15">
        <v>144000</v>
      </c>
      <c r="H481" s="16">
        <v>144000</v>
      </c>
    </row>
    <row r="482" spans="1:8" outlineLevel="7" x14ac:dyDescent="0.35">
      <c r="A482" s="13" t="s">
        <v>438</v>
      </c>
      <c r="B482" s="14" t="s">
        <v>211</v>
      </c>
      <c r="C482" s="14" t="s">
        <v>11</v>
      </c>
      <c r="D482" s="14" t="s">
        <v>220</v>
      </c>
      <c r="E482" s="14" t="s">
        <v>439</v>
      </c>
      <c r="F482" s="15">
        <v>4000</v>
      </c>
      <c r="G482" s="15">
        <v>4000</v>
      </c>
      <c r="H482" s="16">
        <v>4000</v>
      </c>
    </row>
    <row r="483" spans="1:8" ht="37.5" outlineLevel="6" x14ac:dyDescent="0.35">
      <c r="A483" s="13" t="s">
        <v>221</v>
      </c>
      <c r="B483" s="14" t="s">
        <v>211</v>
      </c>
      <c r="C483" s="14" t="s">
        <v>11</v>
      </c>
      <c r="D483" s="14" t="s">
        <v>222</v>
      </c>
      <c r="E483" s="14" t="s">
        <v>382</v>
      </c>
      <c r="F483" s="15">
        <f>F484+F485+F486+F487</f>
        <v>631402</v>
      </c>
      <c r="G483" s="15">
        <f>G484+G485+G486+G487</f>
        <v>631402</v>
      </c>
      <c r="H483" s="15">
        <f>H484+H485+H486+H487</f>
        <v>631402</v>
      </c>
    </row>
    <row r="484" spans="1:8" outlineLevel="7" x14ac:dyDescent="0.35">
      <c r="A484" s="13" t="s">
        <v>426</v>
      </c>
      <c r="B484" s="14" t="s">
        <v>211</v>
      </c>
      <c r="C484" s="14" t="s">
        <v>11</v>
      </c>
      <c r="D484" s="14" t="s">
        <v>222</v>
      </c>
      <c r="E484" s="14" t="s">
        <v>427</v>
      </c>
      <c r="F484" s="15">
        <v>435600</v>
      </c>
      <c r="G484" s="15">
        <v>435600</v>
      </c>
      <c r="H484" s="16">
        <v>435600</v>
      </c>
    </row>
    <row r="485" spans="1:8" ht="25" outlineLevel="7" x14ac:dyDescent="0.35">
      <c r="A485" s="13" t="s">
        <v>428</v>
      </c>
      <c r="B485" s="14" t="s">
        <v>211</v>
      </c>
      <c r="C485" s="14" t="s">
        <v>11</v>
      </c>
      <c r="D485" s="14" t="s">
        <v>222</v>
      </c>
      <c r="E485" s="14" t="s">
        <v>429</v>
      </c>
      <c r="F485" s="15">
        <v>40100</v>
      </c>
      <c r="G485" s="15">
        <v>40100</v>
      </c>
      <c r="H485" s="16">
        <v>40100</v>
      </c>
    </row>
    <row r="486" spans="1:8" ht="25" outlineLevel="7" x14ac:dyDescent="0.35">
      <c r="A486" s="13" t="s">
        <v>430</v>
      </c>
      <c r="B486" s="14" t="s">
        <v>211</v>
      </c>
      <c r="C486" s="14" t="s">
        <v>11</v>
      </c>
      <c r="D486" s="14" t="s">
        <v>222</v>
      </c>
      <c r="E486" s="14" t="s">
        <v>431</v>
      </c>
      <c r="F486" s="15">
        <v>131600</v>
      </c>
      <c r="G486" s="15">
        <v>131600</v>
      </c>
      <c r="H486" s="16">
        <v>131600</v>
      </c>
    </row>
    <row r="487" spans="1:8" ht="25" outlineLevel="7" x14ac:dyDescent="0.35">
      <c r="A487" s="13" t="s">
        <v>432</v>
      </c>
      <c r="B487" s="14" t="s">
        <v>211</v>
      </c>
      <c r="C487" s="14" t="s">
        <v>11</v>
      </c>
      <c r="D487" s="14" t="s">
        <v>222</v>
      </c>
      <c r="E487" s="14" t="s">
        <v>433</v>
      </c>
      <c r="F487" s="15">
        <v>24102</v>
      </c>
      <c r="G487" s="15">
        <v>24102</v>
      </c>
      <c r="H487" s="16">
        <v>24102</v>
      </c>
    </row>
    <row r="488" spans="1:8" s="1" customFormat="1" ht="26" x14ac:dyDescent="0.35">
      <c r="A488" s="28" t="s">
        <v>223</v>
      </c>
      <c r="B488" s="31" t="s">
        <v>224</v>
      </c>
      <c r="C488" s="31" t="s">
        <v>380</v>
      </c>
      <c r="D488" s="31" t="s">
        <v>381</v>
      </c>
      <c r="E488" s="31" t="s">
        <v>382</v>
      </c>
      <c r="F488" s="32">
        <f>F489+F498</f>
        <v>110504500</v>
      </c>
      <c r="G488" s="32">
        <f>G489+G498</f>
        <v>110419400</v>
      </c>
      <c r="H488" s="32">
        <f>H489+H498</f>
        <v>110416200</v>
      </c>
    </row>
    <row r="489" spans="1:8" outlineLevel="1" x14ac:dyDescent="0.35">
      <c r="A489" s="13" t="s">
        <v>8</v>
      </c>
      <c r="B489" s="14" t="s">
        <v>224</v>
      </c>
      <c r="C489" s="14" t="s">
        <v>9</v>
      </c>
      <c r="D489" s="14" t="s">
        <v>381</v>
      </c>
      <c r="E489" s="14" t="s">
        <v>382</v>
      </c>
      <c r="F489" s="15">
        <f t="shared" ref="F489:H492" si="56">F490</f>
        <v>179800</v>
      </c>
      <c r="G489" s="15">
        <f t="shared" si="56"/>
        <v>179800</v>
      </c>
      <c r="H489" s="15">
        <f t="shared" si="56"/>
        <v>179800</v>
      </c>
    </row>
    <row r="490" spans="1:8" ht="37.5" outlineLevel="2" x14ac:dyDescent="0.35">
      <c r="A490" s="13" t="s">
        <v>77</v>
      </c>
      <c r="B490" s="14" t="s">
        <v>224</v>
      </c>
      <c r="C490" s="14" t="s">
        <v>78</v>
      </c>
      <c r="D490" s="14" t="s">
        <v>381</v>
      </c>
      <c r="E490" s="14" t="s">
        <v>382</v>
      </c>
      <c r="F490" s="15">
        <f t="shared" si="56"/>
        <v>179800</v>
      </c>
      <c r="G490" s="15">
        <f t="shared" si="56"/>
        <v>179800</v>
      </c>
      <c r="H490" s="15">
        <f t="shared" si="56"/>
        <v>179800</v>
      </c>
    </row>
    <row r="491" spans="1:8" ht="37.5" outlineLevel="3" x14ac:dyDescent="0.35">
      <c r="A491" s="13" t="s">
        <v>295</v>
      </c>
      <c r="B491" s="14" t="s">
        <v>224</v>
      </c>
      <c r="C491" s="14" t="s">
        <v>78</v>
      </c>
      <c r="D491" s="14" t="s">
        <v>225</v>
      </c>
      <c r="E491" s="14" t="s">
        <v>382</v>
      </c>
      <c r="F491" s="15">
        <f t="shared" si="56"/>
        <v>179800</v>
      </c>
      <c r="G491" s="15">
        <f t="shared" si="56"/>
        <v>179800</v>
      </c>
      <c r="H491" s="15">
        <f t="shared" si="56"/>
        <v>179800</v>
      </c>
    </row>
    <row r="492" spans="1:8" ht="50" outlineLevel="4" x14ac:dyDescent="0.35">
      <c r="A492" s="13" t="s">
        <v>296</v>
      </c>
      <c r="B492" s="14" t="s">
        <v>224</v>
      </c>
      <c r="C492" s="14" t="s">
        <v>78</v>
      </c>
      <c r="D492" s="14" t="s">
        <v>226</v>
      </c>
      <c r="E492" s="14" t="s">
        <v>382</v>
      </c>
      <c r="F492" s="15">
        <f t="shared" si="56"/>
        <v>179800</v>
      </c>
      <c r="G492" s="15">
        <f t="shared" si="56"/>
        <v>179800</v>
      </c>
      <c r="H492" s="15">
        <f t="shared" si="56"/>
        <v>179800</v>
      </c>
    </row>
    <row r="493" spans="1:8" ht="25" outlineLevel="5" x14ac:dyDescent="0.35">
      <c r="A493" s="13" t="s">
        <v>227</v>
      </c>
      <c r="B493" s="14" t="s">
        <v>224</v>
      </c>
      <c r="C493" s="14" t="s">
        <v>78</v>
      </c>
      <c r="D493" s="14" t="s">
        <v>228</v>
      </c>
      <c r="E493" s="14" t="s">
        <v>382</v>
      </c>
      <c r="F493" s="15">
        <f>F494+F496</f>
        <v>179800</v>
      </c>
      <c r="G493" s="15">
        <f>G494+G496</f>
        <v>179800</v>
      </c>
      <c r="H493" s="15">
        <f>H494+H496</f>
        <v>179800</v>
      </c>
    </row>
    <row r="494" spans="1:8" outlineLevel="6" x14ac:dyDescent="0.35">
      <c r="A494" s="13" t="s">
        <v>424</v>
      </c>
      <c r="B494" s="14" t="s">
        <v>224</v>
      </c>
      <c r="C494" s="14" t="s">
        <v>78</v>
      </c>
      <c r="D494" s="14" t="s">
        <v>229</v>
      </c>
      <c r="E494" s="14" t="s">
        <v>382</v>
      </c>
      <c r="F494" s="15">
        <f>F495</f>
        <v>51300</v>
      </c>
      <c r="G494" s="15">
        <f>G495</f>
        <v>51300</v>
      </c>
      <c r="H494" s="15">
        <f>H495</f>
        <v>51300</v>
      </c>
    </row>
    <row r="495" spans="1:8" ht="25" outlineLevel="7" x14ac:dyDescent="0.35">
      <c r="A495" s="13" t="s">
        <v>434</v>
      </c>
      <c r="B495" s="14" t="s">
        <v>224</v>
      </c>
      <c r="C495" s="14" t="s">
        <v>78</v>
      </c>
      <c r="D495" s="14" t="s">
        <v>229</v>
      </c>
      <c r="E495" s="14" t="s">
        <v>435</v>
      </c>
      <c r="F495" s="15">
        <v>51300</v>
      </c>
      <c r="G495" s="15">
        <v>51300</v>
      </c>
      <c r="H495" s="16">
        <v>51300</v>
      </c>
    </row>
    <row r="496" spans="1:8" ht="50" outlineLevel="6" x14ac:dyDescent="0.35">
      <c r="A496" s="13" t="s">
        <v>400</v>
      </c>
      <c r="B496" s="14" t="s">
        <v>224</v>
      </c>
      <c r="C496" s="14" t="s">
        <v>78</v>
      </c>
      <c r="D496" s="14" t="s">
        <v>230</v>
      </c>
      <c r="E496" s="14" t="s">
        <v>382</v>
      </c>
      <c r="F496" s="15">
        <f>F497</f>
        <v>128500</v>
      </c>
      <c r="G496" s="15">
        <f>G497</f>
        <v>128500</v>
      </c>
      <c r="H496" s="15">
        <f>H497</f>
        <v>128500</v>
      </c>
    </row>
    <row r="497" spans="1:8" ht="25" outlineLevel="7" x14ac:dyDescent="0.35">
      <c r="A497" s="13" t="s">
        <v>434</v>
      </c>
      <c r="B497" s="14" t="s">
        <v>224</v>
      </c>
      <c r="C497" s="14" t="s">
        <v>78</v>
      </c>
      <c r="D497" s="14" t="s">
        <v>230</v>
      </c>
      <c r="E497" s="14" t="s">
        <v>435</v>
      </c>
      <c r="F497" s="15">
        <v>128500</v>
      </c>
      <c r="G497" s="15">
        <v>128500</v>
      </c>
      <c r="H497" s="16">
        <v>128500</v>
      </c>
    </row>
    <row r="498" spans="1:8" outlineLevel="1" x14ac:dyDescent="0.35">
      <c r="A498" s="13" t="s">
        <v>548</v>
      </c>
      <c r="B498" s="14" t="s">
        <v>224</v>
      </c>
      <c r="C498" s="14" t="s">
        <v>549</v>
      </c>
      <c r="D498" s="14" t="s">
        <v>381</v>
      </c>
      <c r="E498" s="14" t="s">
        <v>382</v>
      </c>
      <c r="F498" s="15">
        <f>F499+F532+F546</f>
        <v>110324700</v>
      </c>
      <c r="G498" s="15">
        <f>G499+G532+G546</f>
        <v>110239600</v>
      </c>
      <c r="H498" s="15">
        <f>H499+H532+H546</f>
        <v>110236400</v>
      </c>
    </row>
    <row r="499" spans="1:8" outlineLevel="2" x14ac:dyDescent="0.35">
      <c r="A499" s="13" t="s">
        <v>188</v>
      </c>
      <c r="B499" s="14" t="s">
        <v>224</v>
      </c>
      <c r="C499" s="14" t="s">
        <v>189</v>
      </c>
      <c r="D499" s="14" t="s">
        <v>381</v>
      </c>
      <c r="E499" s="14" t="s">
        <v>382</v>
      </c>
      <c r="F499" s="15">
        <f t="shared" ref="F499:H501" si="57">F500</f>
        <v>99597300</v>
      </c>
      <c r="G499" s="15">
        <f t="shared" si="57"/>
        <v>99588300</v>
      </c>
      <c r="H499" s="15">
        <f t="shared" si="57"/>
        <v>99585100</v>
      </c>
    </row>
    <row r="500" spans="1:8" ht="37.5" outlineLevel="3" x14ac:dyDescent="0.35">
      <c r="A500" s="13" t="s">
        <v>295</v>
      </c>
      <c r="B500" s="14" t="s">
        <v>224</v>
      </c>
      <c r="C500" s="14" t="s">
        <v>189</v>
      </c>
      <c r="D500" s="14" t="s">
        <v>225</v>
      </c>
      <c r="E500" s="14" t="s">
        <v>382</v>
      </c>
      <c r="F500" s="15">
        <f t="shared" si="57"/>
        <v>99597300</v>
      </c>
      <c r="G500" s="15">
        <f t="shared" si="57"/>
        <v>99588300</v>
      </c>
      <c r="H500" s="15">
        <f t="shared" si="57"/>
        <v>99585100</v>
      </c>
    </row>
    <row r="501" spans="1:8" ht="50" outlineLevel="4" x14ac:dyDescent="0.35">
      <c r="A501" s="13" t="s">
        <v>294</v>
      </c>
      <c r="B501" s="14" t="s">
        <v>224</v>
      </c>
      <c r="C501" s="14" t="s">
        <v>189</v>
      </c>
      <c r="D501" s="14" t="s">
        <v>231</v>
      </c>
      <c r="E501" s="14" t="s">
        <v>382</v>
      </c>
      <c r="F501" s="15">
        <f t="shared" si="57"/>
        <v>99597300</v>
      </c>
      <c r="G501" s="15">
        <f t="shared" si="57"/>
        <v>99588300</v>
      </c>
      <c r="H501" s="15">
        <f t="shared" si="57"/>
        <v>99585100</v>
      </c>
    </row>
    <row r="502" spans="1:8" ht="37.5" outlineLevel="5" x14ac:dyDescent="0.35">
      <c r="A502" s="13" t="s">
        <v>232</v>
      </c>
      <c r="B502" s="14" t="s">
        <v>224</v>
      </c>
      <c r="C502" s="14" t="s">
        <v>189</v>
      </c>
      <c r="D502" s="14" t="s">
        <v>233</v>
      </c>
      <c r="E502" s="14" t="s">
        <v>382</v>
      </c>
      <c r="F502" s="15">
        <f>F503+F506+F509+F512+F515+F518+F520+F523+F526+F529</f>
        <v>99597300</v>
      </c>
      <c r="G502" s="15">
        <f>G503+G506+G509+G512+G515+G518+G520+G523+G526+G529</f>
        <v>99588300</v>
      </c>
      <c r="H502" s="15">
        <f>H503+H506+H509+H512+H515+H518+H520+H523+H526+H529</f>
        <v>99585100</v>
      </c>
    </row>
    <row r="503" spans="1:8" ht="50" outlineLevel="6" x14ac:dyDescent="0.35">
      <c r="A503" s="13" t="s">
        <v>281</v>
      </c>
      <c r="B503" s="14" t="s">
        <v>224</v>
      </c>
      <c r="C503" s="14" t="s">
        <v>189</v>
      </c>
      <c r="D503" s="14" t="s">
        <v>234</v>
      </c>
      <c r="E503" s="14" t="s">
        <v>382</v>
      </c>
      <c r="F503" s="15">
        <f>F504+F505</f>
        <v>27807100</v>
      </c>
      <c r="G503" s="15">
        <f>G504+G505</f>
        <v>27798100</v>
      </c>
      <c r="H503" s="15">
        <f>H504+H505</f>
        <v>27794900</v>
      </c>
    </row>
    <row r="504" spans="1:8" ht="25" outlineLevel="7" x14ac:dyDescent="0.35">
      <c r="A504" s="13" t="s">
        <v>434</v>
      </c>
      <c r="B504" s="14" t="s">
        <v>224</v>
      </c>
      <c r="C504" s="14" t="s">
        <v>189</v>
      </c>
      <c r="D504" s="14" t="s">
        <v>234</v>
      </c>
      <c r="E504" s="14" t="s">
        <v>435</v>
      </c>
      <c r="F504" s="15">
        <v>270000</v>
      </c>
      <c r="G504" s="15">
        <v>276000</v>
      </c>
      <c r="H504" s="16">
        <v>276000</v>
      </c>
    </row>
    <row r="505" spans="1:8" ht="25" outlineLevel="7" x14ac:dyDescent="0.35">
      <c r="A505" s="13" t="s">
        <v>497</v>
      </c>
      <c r="B505" s="14" t="s">
        <v>224</v>
      </c>
      <c r="C505" s="14" t="s">
        <v>189</v>
      </c>
      <c r="D505" s="14" t="s">
        <v>234</v>
      </c>
      <c r="E505" s="14" t="s">
        <v>498</v>
      </c>
      <c r="F505" s="15">
        <v>27537100</v>
      </c>
      <c r="G505" s="15">
        <v>27522100</v>
      </c>
      <c r="H505" s="16">
        <v>27518900</v>
      </c>
    </row>
    <row r="506" spans="1:8" ht="75" outlineLevel="6" x14ac:dyDescent="0.35">
      <c r="A506" s="13" t="s">
        <v>282</v>
      </c>
      <c r="B506" s="14" t="s">
        <v>224</v>
      </c>
      <c r="C506" s="14" t="s">
        <v>189</v>
      </c>
      <c r="D506" s="14" t="s">
        <v>235</v>
      </c>
      <c r="E506" s="14" t="s">
        <v>382</v>
      </c>
      <c r="F506" s="15">
        <f>F507+F508</f>
        <v>1566700</v>
      </c>
      <c r="G506" s="15">
        <f>G507+G508</f>
        <v>1566700</v>
      </c>
      <c r="H506" s="15">
        <f>H507+H508</f>
        <v>1566700</v>
      </c>
    </row>
    <row r="507" spans="1:8" ht="25" outlineLevel="7" x14ac:dyDescent="0.35">
      <c r="A507" s="13" t="s">
        <v>434</v>
      </c>
      <c r="B507" s="14" t="s">
        <v>224</v>
      </c>
      <c r="C507" s="14" t="s">
        <v>189</v>
      </c>
      <c r="D507" s="14" t="s">
        <v>235</v>
      </c>
      <c r="E507" s="14" t="s">
        <v>435</v>
      </c>
      <c r="F507" s="15">
        <v>12000</v>
      </c>
      <c r="G507" s="15">
        <v>12000</v>
      </c>
      <c r="H507" s="16">
        <v>12000</v>
      </c>
    </row>
    <row r="508" spans="1:8" ht="25" outlineLevel="7" x14ac:dyDescent="0.35">
      <c r="A508" s="13" t="s">
        <v>497</v>
      </c>
      <c r="B508" s="14" t="s">
        <v>224</v>
      </c>
      <c r="C508" s="14" t="s">
        <v>189</v>
      </c>
      <c r="D508" s="14" t="s">
        <v>235</v>
      </c>
      <c r="E508" s="14" t="s">
        <v>498</v>
      </c>
      <c r="F508" s="15">
        <v>1554700</v>
      </c>
      <c r="G508" s="15">
        <v>1554700</v>
      </c>
      <c r="H508" s="16">
        <v>1554700</v>
      </c>
    </row>
    <row r="509" spans="1:8" ht="75" outlineLevel="6" x14ac:dyDescent="0.35">
      <c r="A509" s="13" t="s">
        <v>283</v>
      </c>
      <c r="B509" s="14" t="s">
        <v>224</v>
      </c>
      <c r="C509" s="14" t="s">
        <v>189</v>
      </c>
      <c r="D509" s="14" t="s">
        <v>236</v>
      </c>
      <c r="E509" s="14" t="s">
        <v>382</v>
      </c>
      <c r="F509" s="15">
        <f>F510+F511</f>
        <v>400700</v>
      </c>
      <c r="G509" s="15">
        <f>G510+G511</f>
        <v>400700</v>
      </c>
      <c r="H509" s="15">
        <f>H510+H511</f>
        <v>400700</v>
      </c>
    </row>
    <row r="510" spans="1:8" ht="25" outlineLevel="7" x14ac:dyDescent="0.35">
      <c r="A510" s="13" t="s">
        <v>497</v>
      </c>
      <c r="B510" s="14" t="s">
        <v>224</v>
      </c>
      <c r="C510" s="14" t="s">
        <v>189</v>
      </c>
      <c r="D510" s="14" t="s">
        <v>236</v>
      </c>
      <c r="E510" s="14" t="s">
        <v>498</v>
      </c>
      <c r="F510" s="15">
        <v>374300</v>
      </c>
      <c r="G510" s="15">
        <v>374300</v>
      </c>
      <c r="H510" s="16">
        <v>374300</v>
      </c>
    </row>
    <row r="511" spans="1:8" ht="25" outlineLevel="7" x14ac:dyDescent="0.35">
      <c r="A511" s="13" t="s">
        <v>472</v>
      </c>
      <c r="B511" s="14" t="s">
        <v>224</v>
      </c>
      <c r="C511" s="14" t="s">
        <v>189</v>
      </c>
      <c r="D511" s="14" t="s">
        <v>236</v>
      </c>
      <c r="E511" s="14" t="s">
        <v>473</v>
      </c>
      <c r="F511" s="15">
        <v>26400</v>
      </c>
      <c r="G511" s="15">
        <v>26400</v>
      </c>
      <c r="H511" s="16">
        <v>26400</v>
      </c>
    </row>
    <row r="512" spans="1:8" ht="87.5" outlineLevel="6" x14ac:dyDescent="0.35">
      <c r="A512" s="13" t="s">
        <v>285</v>
      </c>
      <c r="B512" s="14" t="s">
        <v>224</v>
      </c>
      <c r="C512" s="14" t="s">
        <v>189</v>
      </c>
      <c r="D512" s="14" t="s">
        <v>238</v>
      </c>
      <c r="E512" s="14" t="s">
        <v>382</v>
      </c>
      <c r="F512" s="15">
        <f>F513+F514</f>
        <v>3471300</v>
      </c>
      <c r="G512" s="15">
        <f>G513+G514</f>
        <v>3471300</v>
      </c>
      <c r="H512" s="15">
        <f>H513+H514</f>
        <v>3471300</v>
      </c>
    </row>
    <row r="513" spans="1:8" ht="25" outlineLevel="7" x14ac:dyDescent="0.35">
      <c r="A513" s="13" t="s">
        <v>497</v>
      </c>
      <c r="B513" s="14" t="s">
        <v>224</v>
      </c>
      <c r="C513" s="14" t="s">
        <v>189</v>
      </c>
      <c r="D513" s="14" t="s">
        <v>238</v>
      </c>
      <c r="E513" s="14" t="s">
        <v>498</v>
      </c>
      <c r="F513" s="15">
        <v>3467000</v>
      </c>
      <c r="G513" s="15">
        <v>3467000</v>
      </c>
      <c r="H513" s="16">
        <v>3467000</v>
      </c>
    </row>
    <row r="514" spans="1:8" ht="25" outlineLevel="7" x14ac:dyDescent="0.35">
      <c r="A514" s="13" t="s">
        <v>472</v>
      </c>
      <c r="B514" s="14" t="s">
        <v>224</v>
      </c>
      <c r="C514" s="14" t="s">
        <v>189</v>
      </c>
      <c r="D514" s="14" t="s">
        <v>238</v>
      </c>
      <c r="E514" s="14" t="s">
        <v>473</v>
      </c>
      <c r="F514" s="15">
        <v>4300</v>
      </c>
      <c r="G514" s="15">
        <v>4300</v>
      </c>
      <c r="H514" s="16">
        <v>4300</v>
      </c>
    </row>
    <row r="515" spans="1:8" ht="62.5" outlineLevel="6" x14ac:dyDescent="0.35">
      <c r="A515" s="13" t="s">
        <v>287</v>
      </c>
      <c r="B515" s="14" t="s">
        <v>224</v>
      </c>
      <c r="C515" s="14" t="s">
        <v>189</v>
      </c>
      <c r="D515" s="14" t="s">
        <v>240</v>
      </c>
      <c r="E515" s="14" t="s">
        <v>382</v>
      </c>
      <c r="F515" s="15">
        <f>F516+F517</f>
        <v>23863900</v>
      </c>
      <c r="G515" s="15">
        <f>G516+G517</f>
        <v>23863900</v>
      </c>
      <c r="H515" s="15">
        <f>H516+H517</f>
        <v>23863900</v>
      </c>
    </row>
    <row r="516" spans="1:8" ht="25" outlineLevel="7" x14ac:dyDescent="0.35">
      <c r="A516" s="13" t="s">
        <v>434</v>
      </c>
      <c r="B516" s="14" t="s">
        <v>224</v>
      </c>
      <c r="C516" s="14" t="s">
        <v>189</v>
      </c>
      <c r="D516" s="14" t="s">
        <v>240</v>
      </c>
      <c r="E516" s="14" t="s">
        <v>435</v>
      </c>
      <c r="F516" s="15">
        <v>216000</v>
      </c>
      <c r="G516" s="15">
        <v>216000</v>
      </c>
      <c r="H516" s="16">
        <v>216000</v>
      </c>
    </row>
    <row r="517" spans="1:8" ht="25" outlineLevel="7" x14ac:dyDescent="0.35">
      <c r="A517" s="13" t="s">
        <v>497</v>
      </c>
      <c r="B517" s="14" t="s">
        <v>224</v>
      </c>
      <c r="C517" s="14" t="s">
        <v>189</v>
      </c>
      <c r="D517" s="14" t="s">
        <v>240</v>
      </c>
      <c r="E517" s="14" t="s">
        <v>498</v>
      </c>
      <c r="F517" s="15">
        <v>23647900</v>
      </c>
      <c r="G517" s="15">
        <v>23647900</v>
      </c>
      <c r="H517" s="16">
        <v>23647900</v>
      </c>
    </row>
    <row r="518" spans="1:8" ht="62.5" outlineLevel="6" x14ac:dyDescent="0.35">
      <c r="A518" s="13" t="s">
        <v>288</v>
      </c>
      <c r="B518" s="14" t="s">
        <v>224</v>
      </c>
      <c r="C518" s="14" t="s">
        <v>189</v>
      </c>
      <c r="D518" s="14" t="s">
        <v>241</v>
      </c>
      <c r="E518" s="14" t="s">
        <v>382</v>
      </c>
      <c r="F518" s="15">
        <f>F519</f>
        <v>719400</v>
      </c>
      <c r="G518" s="15">
        <f>G519</f>
        <v>719400</v>
      </c>
      <c r="H518" s="15">
        <f>H519</f>
        <v>719400</v>
      </c>
    </row>
    <row r="519" spans="1:8" ht="25" outlineLevel="7" x14ac:dyDescent="0.35">
      <c r="A519" s="13" t="s">
        <v>497</v>
      </c>
      <c r="B519" s="14" t="s">
        <v>224</v>
      </c>
      <c r="C519" s="14" t="s">
        <v>189</v>
      </c>
      <c r="D519" s="14" t="s">
        <v>241</v>
      </c>
      <c r="E519" s="14" t="s">
        <v>498</v>
      </c>
      <c r="F519" s="15">
        <v>719400</v>
      </c>
      <c r="G519" s="15">
        <v>719400</v>
      </c>
      <c r="H519" s="16">
        <v>719400</v>
      </c>
    </row>
    <row r="520" spans="1:8" ht="87.5" outlineLevel="6" x14ac:dyDescent="0.35">
      <c r="A520" s="13" t="s">
        <v>242</v>
      </c>
      <c r="B520" s="14" t="s">
        <v>224</v>
      </c>
      <c r="C520" s="14" t="s">
        <v>189</v>
      </c>
      <c r="D520" s="14" t="s">
        <v>243</v>
      </c>
      <c r="E520" s="14" t="s">
        <v>382</v>
      </c>
      <c r="F520" s="15">
        <f>F521+F522</f>
        <v>2092100</v>
      </c>
      <c r="G520" s="15">
        <f>G521+G522</f>
        <v>2092100</v>
      </c>
      <c r="H520" s="15">
        <f>H521+H522</f>
        <v>2092100</v>
      </c>
    </row>
    <row r="521" spans="1:8" ht="25" outlineLevel="7" x14ac:dyDescent="0.35">
      <c r="A521" s="13" t="s">
        <v>434</v>
      </c>
      <c r="B521" s="14" t="s">
        <v>224</v>
      </c>
      <c r="C521" s="14" t="s">
        <v>189</v>
      </c>
      <c r="D521" s="14" t="s">
        <v>243</v>
      </c>
      <c r="E521" s="14" t="s">
        <v>435</v>
      </c>
      <c r="F521" s="15">
        <v>12000</v>
      </c>
      <c r="G521" s="15">
        <v>12000</v>
      </c>
      <c r="H521" s="16">
        <v>12000</v>
      </c>
    </row>
    <row r="522" spans="1:8" ht="25" outlineLevel="7" x14ac:dyDescent="0.35">
      <c r="A522" s="13" t="s">
        <v>497</v>
      </c>
      <c r="B522" s="14" t="s">
        <v>224</v>
      </c>
      <c r="C522" s="14" t="s">
        <v>189</v>
      </c>
      <c r="D522" s="14" t="s">
        <v>243</v>
      </c>
      <c r="E522" s="14" t="s">
        <v>498</v>
      </c>
      <c r="F522" s="15">
        <v>2080100</v>
      </c>
      <c r="G522" s="15">
        <v>2080100</v>
      </c>
      <c r="H522" s="16">
        <v>2080100</v>
      </c>
    </row>
    <row r="523" spans="1:8" ht="62.5" outlineLevel="6" x14ac:dyDescent="0.35">
      <c r="A523" s="13" t="s">
        <v>290</v>
      </c>
      <c r="B523" s="14" t="s">
        <v>224</v>
      </c>
      <c r="C523" s="14" t="s">
        <v>189</v>
      </c>
      <c r="D523" s="14" t="s">
        <v>245</v>
      </c>
      <c r="E523" s="14" t="s">
        <v>382</v>
      </c>
      <c r="F523" s="15">
        <f>F524+F525</f>
        <v>38211500</v>
      </c>
      <c r="G523" s="15">
        <f>G524+G525</f>
        <v>38211500</v>
      </c>
      <c r="H523" s="15">
        <f>H524+H525</f>
        <v>38211500</v>
      </c>
    </row>
    <row r="524" spans="1:8" ht="25" outlineLevel="7" x14ac:dyDescent="0.35">
      <c r="A524" s="13" t="s">
        <v>434</v>
      </c>
      <c r="B524" s="14" t="s">
        <v>224</v>
      </c>
      <c r="C524" s="14" t="s">
        <v>189</v>
      </c>
      <c r="D524" s="14" t="s">
        <v>245</v>
      </c>
      <c r="E524" s="14" t="s">
        <v>435</v>
      </c>
      <c r="F524" s="15">
        <v>312000</v>
      </c>
      <c r="G524" s="15">
        <v>312000</v>
      </c>
      <c r="H524" s="16">
        <v>312000</v>
      </c>
    </row>
    <row r="525" spans="1:8" ht="25" outlineLevel="7" x14ac:dyDescent="0.35">
      <c r="A525" s="13" t="s">
        <v>497</v>
      </c>
      <c r="B525" s="14" t="s">
        <v>224</v>
      </c>
      <c r="C525" s="14" t="s">
        <v>189</v>
      </c>
      <c r="D525" s="14" t="s">
        <v>245</v>
      </c>
      <c r="E525" s="14" t="s">
        <v>498</v>
      </c>
      <c r="F525" s="15">
        <v>37899500</v>
      </c>
      <c r="G525" s="15">
        <v>37899500</v>
      </c>
      <c r="H525" s="16">
        <v>37899500</v>
      </c>
    </row>
    <row r="526" spans="1:8" ht="62.5" outlineLevel="6" x14ac:dyDescent="0.35">
      <c r="A526" s="13" t="s">
        <v>291</v>
      </c>
      <c r="B526" s="14" t="s">
        <v>224</v>
      </c>
      <c r="C526" s="14" t="s">
        <v>189</v>
      </c>
      <c r="D526" s="14" t="s">
        <v>246</v>
      </c>
      <c r="E526" s="14" t="s">
        <v>382</v>
      </c>
      <c r="F526" s="15">
        <f>F527+F528</f>
        <v>598700</v>
      </c>
      <c r="G526" s="15">
        <f>G527+G528</f>
        <v>598700</v>
      </c>
      <c r="H526" s="15">
        <f>H527+H528</f>
        <v>598700</v>
      </c>
    </row>
    <row r="527" spans="1:8" ht="25" outlineLevel="7" x14ac:dyDescent="0.35">
      <c r="A527" s="13" t="s">
        <v>434</v>
      </c>
      <c r="B527" s="14" t="s">
        <v>224</v>
      </c>
      <c r="C527" s="14" t="s">
        <v>189</v>
      </c>
      <c r="D527" s="14" t="s">
        <v>246</v>
      </c>
      <c r="E527" s="14" t="s">
        <v>435</v>
      </c>
      <c r="F527" s="15">
        <v>10000</v>
      </c>
      <c r="G527" s="15">
        <v>10000</v>
      </c>
      <c r="H527" s="16">
        <v>10000</v>
      </c>
    </row>
    <row r="528" spans="1:8" ht="25" outlineLevel="7" x14ac:dyDescent="0.35">
      <c r="A528" s="13" t="s">
        <v>497</v>
      </c>
      <c r="B528" s="14" t="s">
        <v>224</v>
      </c>
      <c r="C528" s="14" t="s">
        <v>189</v>
      </c>
      <c r="D528" s="14" t="s">
        <v>246</v>
      </c>
      <c r="E528" s="14" t="s">
        <v>498</v>
      </c>
      <c r="F528" s="15">
        <v>588700</v>
      </c>
      <c r="G528" s="15">
        <v>588700</v>
      </c>
      <c r="H528" s="16">
        <v>588700</v>
      </c>
    </row>
    <row r="529" spans="1:8" ht="75" outlineLevel="6" x14ac:dyDescent="0.35">
      <c r="A529" s="13" t="s">
        <v>292</v>
      </c>
      <c r="B529" s="14" t="s">
        <v>224</v>
      </c>
      <c r="C529" s="14" t="s">
        <v>189</v>
      </c>
      <c r="D529" s="14" t="s">
        <v>247</v>
      </c>
      <c r="E529" s="14" t="s">
        <v>382</v>
      </c>
      <c r="F529" s="15">
        <f>F530+F531</f>
        <v>865900</v>
      </c>
      <c r="G529" s="15">
        <f>G530+G531</f>
        <v>865900</v>
      </c>
      <c r="H529" s="15">
        <f>H530+H531</f>
        <v>865900</v>
      </c>
    </row>
    <row r="530" spans="1:8" ht="25" outlineLevel="7" x14ac:dyDescent="0.35">
      <c r="A530" s="13" t="s">
        <v>434</v>
      </c>
      <c r="B530" s="14" t="s">
        <v>224</v>
      </c>
      <c r="C530" s="14" t="s">
        <v>189</v>
      </c>
      <c r="D530" s="14" t="s">
        <v>247</v>
      </c>
      <c r="E530" s="14" t="s">
        <v>435</v>
      </c>
      <c r="F530" s="15">
        <v>7300</v>
      </c>
      <c r="G530" s="15">
        <v>7300</v>
      </c>
      <c r="H530" s="16">
        <v>7300</v>
      </c>
    </row>
    <row r="531" spans="1:8" ht="25" outlineLevel="7" x14ac:dyDescent="0.35">
      <c r="A531" s="13" t="s">
        <v>497</v>
      </c>
      <c r="B531" s="14" t="s">
        <v>224</v>
      </c>
      <c r="C531" s="14" t="s">
        <v>189</v>
      </c>
      <c r="D531" s="14" t="s">
        <v>247</v>
      </c>
      <c r="E531" s="14" t="s">
        <v>498</v>
      </c>
      <c r="F531" s="15">
        <v>858600</v>
      </c>
      <c r="G531" s="15">
        <v>858600</v>
      </c>
      <c r="H531" s="16">
        <v>858600</v>
      </c>
    </row>
    <row r="532" spans="1:8" outlineLevel="7" x14ac:dyDescent="0.35">
      <c r="A532" s="13" t="s">
        <v>550</v>
      </c>
      <c r="B532" s="14" t="s">
        <v>224</v>
      </c>
      <c r="C532" s="14" t="s">
        <v>551</v>
      </c>
      <c r="D532" s="14" t="s">
        <v>381</v>
      </c>
      <c r="E532" s="14" t="s">
        <v>382</v>
      </c>
      <c r="F532" s="15">
        <f t="shared" ref="F532:H534" si="58">F533</f>
        <v>6404900</v>
      </c>
      <c r="G532" s="15">
        <f t="shared" si="58"/>
        <v>6328800</v>
      </c>
      <c r="H532" s="15">
        <f t="shared" si="58"/>
        <v>6328800</v>
      </c>
    </row>
    <row r="533" spans="1:8" ht="37.5" outlineLevel="7" x14ac:dyDescent="0.35">
      <c r="A533" s="13" t="s">
        <v>295</v>
      </c>
      <c r="B533" s="14" t="s">
        <v>224</v>
      </c>
      <c r="C533" s="14" t="s">
        <v>551</v>
      </c>
      <c r="D533" s="14" t="s">
        <v>225</v>
      </c>
      <c r="E533" s="14" t="s">
        <v>382</v>
      </c>
      <c r="F533" s="15">
        <f t="shared" si="58"/>
        <v>6404900</v>
      </c>
      <c r="G533" s="15">
        <f t="shared" si="58"/>
        <v>6328800</v>
      </c>
      <c r="H533" s="15">
        <f t="shared" si="58"/>
        <v>6328800</v>
      </c>
    </row>
    <row r="534" spans="1:8" ht="50" outlineLevel="7" x14ac:dyDescent="0.35">
      <c r="A534" s="13" t="s">
        <v>294</v>
      </c>
      <c r="B534" s="14" t="s">
        <v>224</v>
      </c>
      <c r="C534" s="14" t="s">
        <v>551</v>
      </c>
      <c r="D534" s="14" t="s">
        <v>231</v>
      </c>
      <c r="E534" s="14" t="s">
        <v>382</v>
      </c>
      <c r="F534" s="15">
        <f t="shared" si="58"/>
        <v>6404900</v>
      </c>
      <c r="G534" s="15">
        <f t="shared" si="58"/>
        <v>6328800</v>
      </c>
      <c r="H534" s="15">
        <f t="shared" si="58"/>
        <v>6328800</v>
      </c>
    </row>
    <row r="535" spans="1:8" ht="37.5" outlineLevel="7" x14ac:dyDescent="0.35">
      <c r="A535" s="13" t="s">
        <v>232</v>
      </c>
      <c r="B535" s="14" t="s">
        <v>224</v>
      </c>
      <c r="C535" s="14" t="s">
        <v>551</v>
      </c>
      <c r="D535" s="14" t="s">
        <v>233</v>
      </c>
      <c r="E535" s="14" t="s">
        <v>382</v>
      </c>
      <c r="F535" s="15">
        <f>F536+F540+F542+F544</f>
        <v>6404900</v>
      </c>
      <c r="G535" s="15">
        <f>G536+G540+G542+G544</f>
        <v>6328800</v>
      </c>
      <c r="H535" s="15">
        <f>H536+H540+H542+H544</f>
        <v>6328800</v>
      </c>
    </row>
    <row r="536" spans="1:8" ht="87.5" outlineLevel="6" x14ac:dyDescent="0.35">
      <c r="A536" s="13" t="s">
        <v>284</v>
      </c>
      <c r="B536" s="14" t="s">
        <v>224</v>
      </c>
      <c r="C536" s="14" t="s">
        <v>551</v>
      </c>
      <c r="D536" s="14" t="s">
        <v>237</v>
      </c>
      <c r="E536" s="14" t="s">
        <v>382</v>
      </c>
      <c r="F536" s="15">
        <f>F537+F538+F539</f>
        <v>2964800</v>
      </c>
      <c r="G536" s="15">
        <f>G537+G538+G539</f>
        <v>2964800</v>
      </c>
      <c r="H536" s="15">
        <f>H537+H538+H539</f>
        <v>2964800</v>
      </c>
    </row>
    <row r="537" spans="1:8" ht="25" outlineLevel="7" x14ac:dyDescent="0.35">
      <c r="A537" s="13" t="s">
        <v>434</v>
      </c>
      <c r="B537" s="14" t="s">
        <v>224</v>
      </c>
      <c r="C537" s="14" t="s">
        <v>551</v>
      </c>
      <c r="D537" s="14" t="s">
        <v>237</v>
      </c>
      <c r="E537" s="14" t="s">
        <v>435</v>
      </c>
      <c r="F537" s="15">
        <v>1200</v>
      </c>
      <c r="G537" s="15">
        <v>1200</v>
      </c>
      <c r="H537" s="16">
        <v>1200</v>
      </c>
    </row>
    <row r="538" spans="1:8" ht="25" outlineLevel="7" x14ac:dyDescent="0.35">
      <c r="A538" s="13" t="s">
        <v>497</v>
      </c>
      <c r="B538" s="14" t="s">
        <v>224</v>
      </c>
      <c r="C538" s="14" t="s">
        <v>551</v>
      </c>
      <c r="D538" s="14" t="s">
        <v>237</v>
      </c>
      <c r="E538" s="14" t="s">
        <v>498</v>
      </c>
      <c r="F538" s="15">
        <v>2157200</v>
      </c>
      <c r="G538" s="15">
        <v>2157200</v>
      </c>
      <c r="H538" s="16">
        <v>2157200</v>
      </c>
    </row>
    <row r="539" spans="1:8" ht="25" outlineLevel="7" x14ac:dyDescent="0.35">
      <c r="A539" s="13" t="s">
        <v>472</v>
      </c>
      <c r="B539" s="14" t="s">
        <v>224</v>
      </c>
      <c r="C539" s="14" t="s">
        <v>551</v>
      </c>
      <c r="D539" s="14" t="s">
        <v>237</v>
      </c>
      <c r="E539" s="14" t="s">
        <v>473</v>
      </c>
      <c r="F539" s="15">
        <v>806400</v>
      </c>
      <c r="G539" s="15">
        <v>806400</v>
      </c>
      <c r="H539" s="16">
        <v>806400</v>
      </c>
    </row>
    <row r="540" spans="1:8" ht="75" outlineLevel="6" x14ac:dyDescent="0.35">
      <c r="A540" s="13" t="s">
        <v>286</v>
      </c>
      <c r="B540" s="14" t="s">
        <v>224</v>
      </c>
      <c r="C540" s="14" t="s">
        <v>551</v>
      </c>
      <c r="D540" s="14" t="s">
        <v>239</v>
      </c>
      <c r="E540" s="14" t="s">
        <v>382</v>
      </c>
      <c r="F540" s="15">
        <f>F541</f>
        <v>4000</v>
      </c>
      <c r="G540" s="15">
        <f>G541</f>
        <v>4000</v>
      </c>
      <c r="H540" s="15">
        <f>H541</f>
        <v>4000</v>
      </c>
    </row>
    <row r="541" spans="1:8" ht="25" outlineLevel="7" x14ac:dyDescent="0.35">
      <c r="A541" s="13" t="s">
        <v>497</v>
      </c>
      <c r="B541" s="14" t="s">
        <v>224</v>
      </c>
      <c r="C541" s="14" t="s">
        <v>551</v>
      </c>
      <c r="D541" s="14" t="s">
        <v>239</v>
      </c>
      <c r="E541" s="14" t="s">
        <v>498</v>
      </c>
      <c r="F541" s="15">
        <v>4000</v>
      </c>
      <c r="G541" s="15">
        <v>4000</v>
      </c>
      <c r="H541" s="16">
        <v>4000</v>
      </c>
    </row>
    <row r="542" spans="1:8" ht="62.5" outlineLevel="6" x14ac:dyDescent="0.35">
      <c r="A542" s="13" t="s">
        <v>289</v>
      </c>
      <c r="B542" s="14" t="s">
        <v>224</v>
      </c>
      <c r="C542" s="14" t="s">
        <v>551</v>
      </c>
      <c r="D542" s="14" t="s">
        <v>244</v>
      </c>
      <c r="E542" s="14" t="s">
        <v>382</v>
      </c>
      <c r="F542" s="15">
        <f>F543</f>
        <v>3360000</v>
      </c>
      <c r="G542" s="15">
        <f>G543</f>
        <v>3360000</v>
      </c>
      <c r="H542" s="15">
        <f>H543</f>
        <v>3360000</v>
      </c>
    </row>
    <row r="543" spans="1:8" ht="25" outlineLevel="7" x14ac:dyDescent="0.35">
      <c r="A543" s="13" t="s">
        <v>497</v>
      </c>
      <c r="B543" s="14" t="s">
        <v>224</v>
      </c>
      <c r="C543" s="14" t="s">
        <v>551</v>
      </c>
      <c r="D543" s="14" t="s">
        <v>244</v>
      </c>
      <c r="E543" s="14" t="s">
        <v>498</v>
      </c>
      <c r="F543" s="15">
        <v>3360000</v>
      </c>
      <c r="G543" s="15">
        <v>3360000</v>
      </c>
      <c r="H543" s="16">
        <v>3360000</v>
      </c>
    </row>
    <row r="544" spans="1:8" ht="62.5" outlineLevel="6" x14ac:dyDescent="0.35">
      <c r="A544" s="13" t="s">
        <v>293</v>
      </c>
      <c r="B544" s="14" t="s">
        <v>224</v>
      </c>
      <c r="C544" s="14" t="s">
        <v>551</v>
      </c>
      <c r="D544" s="14" t="s">
        <v>248</v>
      </c>
      <c r="E544" s="14" t="s">
        <v>382</v>
      </c>
      <c r="F544" s="15">
        <f>F545</f>
        <v>76100</v>
      </c>
      <c r="G544" s="15">
        <f>G545</f>
        <v>0</v>
      </c>
      <c r="H544" s="15">
        <f>H545</f>
        <v>0</v>
      </c>
    </row>
    <row r="545" spans="1:8" ht="25" outlineLevel="7" x14ac:dyDescent="0.35">
      <c r="A545" s="13" t="s">
        <v>497</v>
      </c>
      <c r="B545" s="14" t="s">
        <v>224</v>
      </c>
      <c r="C545" s="14" t="s">
        <v>551</v>
      </c>
      <c r="D545" s="14" t="s">
        <v>248</v>
      </c>
      <c r="E545" s="14" t="s">
        <v>498</v>
      </c>
      <c r="F545" s="15">
        <v>76100</v>
      </c>
      <c r="G545" s="15">
        <v>0</v>
      </c>
      <c r="H545" s="16">
        <v>0</v>
      </c>
    </row>
    <row r="546" spans="1:8" outlineLevel="2" x14ac:dyDescent="0.35">
      <c r="A546" s="13" t="s">
        <v>249</v>
      </c>
      <c r="B546" s="14" t="s">
        <v>224</v>
      </c>
      <c r="C546" s="14" t="s">
        <v>250</v>
      </c>
      <c r="D546" s="14" t="s">
        <v>381</v>
      </c>
      <c r="E546" s="14" t="s">
        <v>382</v>
      </c>
      <c r="F546" s="15">
        <f t="shared" ref="F546:H549" si="59">F547</f>
        <v>4322500</v>
      </c>
      <c r="G546" s="15">
        <f t="shared" si="59"/>
        <v>4322500</v>
      </c>
      <c r="H546" s="15">
        <f t="shared" si="59"/>
        <v>4322500</v>
      </c>
    </row>
    <row r="547" spans="1:8" ht="37.5" outlineLevel="3" x14ac:dyDescent="0.35">
      <c r="A547" s="13" t="s">
        <v>295</v>
      </c>
      <c r="B547" s="14" t="s">
        <v>224</v>
      </c>
      <c r="C547" s="14" t="s">
        <v>250</v>
      </c>
      <c r="D547" s="14" t="s">
        <v>225</v>
      </c>
      <c r="E547" s="14" t="s">
        <v>382</v>
      </c>
      <c r="F547" s="15">
        <f t="shared" si="59"/>
        <v>4322500</v>
      </c>
      <c r="G547" s="15">
        <f t="shared" si="59"/>
        <v>4322500</v>
      </c>
      <c r="H547" s="15">
        <f t="shared" si="59"/>
        <v>4322500</v>
      </c>
    </row>
    <row r="548" spans="1:8" ht="50" outlineLevel="4" x14ac:dyDescent="0.35">
      <c r="A548" s="13" t="s">
        <v>296</v>
      </c>
      <c r="B548" s="14" t="s">
        <v>224</v>
      </c>
      <c r="C548" s="14" t="s">
        <v>250</v>
      </c>
      <c r="D548" s="14" t="s">
        <v>226</v>
      </c>
      <c r="E548" s="14" t="s">
        <v>382</v>
      </c>
      <c r="F548" s="15">
        <f t="shared" si="59"/>
        <v>4322500</v>
      </c>
      <c r="G548" s="15">
        <f t="shared" si="59"/>
        <v>4322500</v>
      </c>
      <c r="H548" s="15">
        <f t="shared" si="59"/>
        <v>4322500</v>
      </c>
    </row>
    <row r="549" spans="1:8" ht="25" outlineLevel="5" x14ac:dyDescent="0.35">
      <c r="A549" s="13" t="s">
        <v>227</v>
      </c>
      <c r="B549" s="14" t="s">
        <v>224</v>
      </c>
      <c r="C549" s="14" t="s">
        <v>250</v>
      </c>
      <c r="D549" s="14" t="s">
        <v>228</v>
      </c>
      <c r="E549" s="14" t="s">
        <v>382</v>
      </c>
      <c r="F549" s="15">
        <f t="shared" si="59"/>
        <v>4322500</v>
      </c>
      <c r="G549" s="15">
        <f t="shared" si="59"/>
        <v>4322500</v>
      </c>
      <c r="H549" s="15">
        <f t="shared" si="59"/>
        <v>4322500</v>
      </c>
    </row>
    <row r="550" spans="1:8" ht="62.5" outlineLevel="6" x14ac:dyDescent="0.35">
      <c r="A550" s="13" t="s">
        <v>545</v>
      </c>
      <c r="B550" s="14" t="s">
        <v>224</v>
      </c>
      <c r="C550" s="14" t="s">
        <v>250</v>
      </c>
      <c r="D550" s="14" t="s">
        <v>251</v>
      </c>
      <c r="E550" s="14" t="s">
        <v>382</v>
      </c>
      <c r="F550" s="15">
        <f>F551+F552+F553+F554+F555+F556+F557</f>
        <v>4322500</v>
      </c>
      <c r="G550" s="15">
        <f>G551+G552+G553+G554+G555+G556+G557</f>
        <v>4322500</v>
      </c>
      <c r="H550" s="15">
        <f>H551+H552+H553+H554+H555+H556+H557</f>
        <v>4322500</v>
      </c>
    </row>
    <row r="551" spans="1:8" outlineLevel="7" x14ac:dyDescent="0.35">
      <c r="A551" s="13" t="s">
        <v>426</v>
      </c>
      <c r="B551" s="14" t="s">
        <v>224</v>
      </c>
      <c r="C551" s="14" t="s">
        <v>250</v>
      </c>
      <c r="D551" s="14" t="s">
        <v>251</v>
      </c>
      <c r="E551" s="14" t="s">
        <v>427</v>
      </c>
      <c r="F551" s="15">
        <v>3050100</v>
      </c>
      <c r="G551" s="15">
        <v>3050100</v>
      </c>
      <c r="H551" s="16">
        <v>3050100</v>
      </c>
    </row>
    <row r="552" spans="1:8" ht="25" outlineLevel="7" x14ac:dyDescent="0.35">
      <c r="A552" s="13" t="s">
        <v>428</v>
      </c>
      <c r="B552" s="14" t="s">
        <v>224</v>
      </c>
      <c r="C552" s="14" t="s">
        <v>250</v>
      </c>
      <c r="D552" s="14" t="s">
        <v>251</v>
      </c>
      <c r="E552" s="14" t="s">
        <v>429</v>
      </c>
      <c r="F552" s="15">
        <v>80200</v>
      </c>
      <c r="G552" s="15">
        <v>80200</v>
      </c>
      <c r="H552" s="16">
        <v>80200</v>
      </c>
    </row>
    <row r="553" spans="1:8" ht="25" outlineLevel="7" x14ac:dyDescent="0.35">
      <c r="A553" s="13" t="s">
        <v>430</v>
      </c>
      <c r="B553" s="14" t="s">
        <v>224</v>
      </c>
      <c r="C553" s="14" t="s">
        <v>250</v>
      </c>
      <c r="D553" s="14" t="s">
        <v>251</v>
      </c>
      <c r="E553" s="14" t="s">
        <v>431</v>
      </c>
      <c r="F553" s="15">
        <v>892200</v>
      </c>
      <c r="G553" s="15">
        <v>892200</v>
      </c>
      <c r="H553" s="16">
        <v>892200</v>
      </c>
    </row>
    <row r="554" spans="1:8" ht="25" outlineLevel="7" x14ac:dyDescent="0.35">
      <c r="A554" s="13" t="s">
        <v>432</v>
      </c>
      <c r="B554" s="14" t="s">
        <v>224</v>
      </c>
      <c r="C554" s="14" t="s">
        <v>250</v>
      </c>
      <c r="D554" s="14" t="s">
        <v>251</v>
      </c>
      <c r="E554" s="14" t="s">
        <v>433</v>
      </c>
      <c r="F554" s="15">
        <v>157800</v>
      </c>
      <c r="G554" s="15">
        <v>157800</v>
      </c>
      <c r="H554" s="16">
        <v>157800</v>
      </c>
    </row>
    <row r="555" spans="1:8" ht="25" outlineLevel="7" x14ac:dyDescent="0.35">
      <c r="A555" s="13" t="s">
        <v>434</v>
      </c>
      <c r="B555" s="14" t="s">
        <v>224</v>
      </c>
      <c r="C555" s="14" t="s">
        <v>250</v>
      </c>
      <c r="D555" s="14" t="s">
        <v>251</v>
      </c>
      <c r="E555" s="14" t="s">
        <v>435</v>
      </c>
      <c r="F555" s="15">
        <v>137000</v>
      </c>
      <c r="G555" s="15">
        <v>137000</v>
      </c>
      <c r="H555" s="16">
        <v>137000</v>
      </c>
    </row>
    <row r="556" spans="1:8" outlineLevel="7" x14ac:dyDescent="0.35">
      <c r="A556" s="13" t="s">
        <v>436</v>
      </c>
      <c r="B556" s="14" t="s">
        <v>224</v>
      </c>
      <c r="C556" s="14" t="s">
        <v>250</v>
      </c>
      <c r="D556" s="14" t="s">
        <v>251</v>
      </c>
      <c r="E556" s="14" t="s">
        <v>437</v>
      </c>
      <c r="F556" s="15">
        <v>5000</v>
      </c>
      <c r="G556" s="15">
        <v>5000</v>
      </c>
      <c r="H556" s="16">
        <v>5000</v>
      </c>
    </row>
    <row r="557" spans="1:8" outlineLevel="7" x14ac:dyDescent="0.35">
      <c r="A557" s="13" t="s">
        <v>438</v>
      </c>
      <c r="B557" s="14" t="s">
        <v>224</v>
      </c>
      <c r="C557" s="14" t="s">
        <v>250</v>
      </c>
      <c r="D557" s="14" t="s">
        <v>251</v>
      </c>
      <c r="E557" s="14" t="s">
        <v>439</v>
      </c>
      <c r="F557" s="15">
        <v>200</v>
      </c>
      <c r="G557" s="15">
        <v>200</v>
      </c>
      <c r="H557" s="16">
        <v>200</v>
      </c>
    </row>
    <row r="558" spans="1:8" s="1" customFormat="1" x14ac:dyDescent="0.35">
      <c r="A558" s="37" t="s">
        <v>252</v>
      </c>
      <c r="B558" s="37"/>
      <c r="C558" s="37"/>
      <c r="D558" s="37"/>
      <c r="E558" s="37"/>
      <c r="F558" s="20">
        <f>F17+F67+F221+F272+F466+F488</f>
        <v>538079802</v>
      </c>
      <c r="G558" s="20">
        <f>G17+G67+G221+G272+G466+G488</f>
        <v>528526702</v>
      </c>
      <c r="H558" s="20">
        <f>H17+H67+H221+H272+H466+H488</f>
        <v>529334550</v>
      </c>
    </row>
    <row r="559" spans="1:8" x14ac:dyDescent="0.35">
      <c r="A559" s="17"/>
      <c r="B559" s="18"/>
      <c r="C559" s="18"/>
      <c r="D559" s="18"/>
      <c r="E559" s="18"/>
      <c r="F559" s="19"/>
      <c r="G559" s="19"/>
      <c r="H559" s="19"/>
    </row>
    <row r="560" spans="1:8" x14ac:dyDescent="0.35">
      <c r="G560" s="21"/>
      <c r="H560" s="21"/>
    </row>
  </sheetData>
  <mergeCells count="16">
    <mergeCell ref="A558:E558"/>
    <mergeCell ref="F1:H1"/>
    <mergeCell ref="A15:A16"/>
    <mergeCell ref="B15:B16"/>
    <mergeCell ref="C15:C16"/>
    <mergeCell ref="D15:D16"/>
    <mergeCell ref="E15:E16"/>
    <mergeCell ref="F15:H15"/>
    <mergeCell ref="F6:H6"/>
    <mergeCell ref="F7:H7"/>
    <mergeCell ref="A12:H12"/>
    <mergeCell ref="A13:H13"/>
    <mergeCell ref="F2:H2"/>
    <mergeCell ref="F3:H3"/>
    <mergeCell ref="F4:H4"/>
    <mergeCell ref="F5:H5"/>
  </mergeCells>
  <phoneticPr fontId="0" type="noConversion"/>
  <pageMargins left="0.98425196850393704" right="0.19685039370078741" top="1.1811023622047245" bottom="0.19685039370078741" header="0.39370078740157483" footer="0.51181102362204722"/>
  <pageSetup paperSize="9" scale="87" fitToHeight="0" orientation="landscape" errors="blank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F81FAEBA-3A04-4842-94B4-76C5E65580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</vt:lpstr>
      <vt:lpstr>'прил 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Николаевна Антонова</dc:creator>
  <cp:lastModifiedBy>lpavel</cp:lastModifiedBy>
  <cp:lastPrinted>2016-12-20T13:54:33Z</cp:lastPrinted>
  <dcterms:created xsi:type="dcterms:W3CDTF">2016-11-14T12:45:36Z</dcterms:created>
  <dcterms:modified xsi:type="dcterms:W3CDTF">2016-12-29T15:38:48Z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C:\Users\amn\AppData\Local\Кейсистемс\Бюджет-КС\ReportManager\sqr_rosp_exp2016_12.xls</vt:lpwstr>
  </property>
</Properties>
</file>