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0" yWindow="0" windowWidth="1980" windowHeight="1170"/>
  </bookViews>
  <sheets>
    <sheet name="прил 10" sheetId="5" r:id="rId1"/>
  </sheets>
  <definedNames>
    <definedName name="_xlnm.Print_Titles" localSheetId="0">'прил 10'!$15:$16</definedName>
  </definedNames>
  <calcPr calcId="144525" fullCalcOnLoad="1"/>
</workbook>
</file>

<file path=xl/calcChain.xml><?xml version="1.0" encoding="utf-8"?>
<calcChain xmlns="http://schemas.openxmlformats.org/spreadsheetml/2006/main">
  <c r="G169" i="5" l="1"/>
  <c r="E169" i="5"/>
  <c r="F169" i="5"/>
  <c r="G168" i="5"/>
  <c r="E168" i="5"/>
  <c r="F168" i="5"/>
  <c r="G167" i="5"/>
  <c r="G166" i="5" s="1"/>
  <c r="G165" i="5" s="1"/>
  <c r="E167" i="5"/>
  <c r="E166" i="5"/>
  <c r="E165" i="5" s="1"/>
  <c r="F167" i="5"/>
  <c r="F166" i="5" s="1"/>
  <c r="F165" i="5" s="1"/>
  <c r="F496" i="5"/>
  <c r="F495" i="5"/>
  <c r="F494" i="5" s="1"/>
  <c r="G496" i="5"/>
  <c r="G495" i="5" s="1"/>
  <c r="G494" i="5" s="1"/>
  <c r="E496" i="5"/>
  <c r="E495" i="5"/>
  <c r="E494" i="5" s="1"/>
  <c r="F444" i="5"/>
  <c r="F443" i="5" s="1"/>
  <c r="F442" i="5" s="1"/>
  <c r="F424" i="5" s="1"/>
  <c r="G444" i="5"/>
  <c r="E444" i="5"/>
  <c r="F451" i="5"/>
  <c r="F450" i="5"/>
  <c r="F449" i="5" s="1"/>
  <c r="G451" i="5"/>
  <c r="G450" i="5" s="1"/>
  <c r="G449" i="5" s="1"/>
  <c r="E451" i="5"/>
  <c r="E450" i="5"/>
  <c r="E449" i="5" s="1"/>
  <c r="E548" i="5"/>
  <c r="E547" i="5" s="1"/>
  <c r="E546" i="5" s="1"/>
  <c r="E528" i="5"/>
  <c r="F116" i="5"/>
  <c r="G116" i="5"/>
  <c r="E116" i="5"/>
  <c r="F639" i="5"/>
  <c r="F638" i="5"/>
  <c r="F637" i="5" s="1"/>
  <c r="F636" i="5"/>
  <c r="G639" i="5"/>
  <c r="G638" i="5"/>
  <c r="G637" i="5" s="1"/>
  <c r="G636" i="5"/>
  <c r="E639" i="5"/>
  <c r="E638" i="5"/>
  <c r="E637" i="5" s="1"/>
  <c r="E636" i="5" s="1"/>
  <c r="F646" i="5"/>
  <c r="F645" i="5"/>
  <c r="F644" i="5" s="1"/>
  <c r="G646" i="5"/>
  <c r="G645" i="5" s="1"/>
  <c r="G644" i="5" s="1"/>
  <c r="E646" i="5"/>
  <c r="E645" i="5"/>
  <c r="E644" i="5" s="1"/>
  <c r="E655" i="5"/>
  <c r="E654" i="5" s="1"/>
  <c r="E653" i="5" s="1"/>
  <c r="E643" i="5" s="1"/>
  <c r="E635" i="5" s="1"/>
  <c r="F655" i="5"/>
  <c r="F654" i="5"/>
  <c r="F653" i="5" s="1"/>
  <c r="G655" i="5"/>
  <c r="G654" i="5" s="1"/>
  <c r="G653" i="5" s="1"/>
  <c r="F633" i="5"/>
  <c r="F632" i="5"/>
  <c r="F631" i="5" s="1"/>
  <c r="F630" i="5"/>
  <c r="F629" i="5" s="1"/>
  <c r="G633" i="5"/>
  <c r="G632" i="5" s="1"/>
  <c r="G631" i="5"/>
  <c r="G630" i="5" s="1"/>
  <c r="G629" i="5"/>
  <c r="E633" i="5"/>
  <c r="E632" i="5"/>
  <c r="E631" i="5" s="1"/>
  <c r="E630" i="5"/>
  <c r="E629" i="5" s="1"/>
  <c r="F627" i="5"/>
  <c r="F626" i="5" s="1"/>
  <c r="F625" i="5"/>
  <c r="F624" i="5" s="1"/>
  <c r="G627" i="5"/>
  <c r="G626" i="5" s="1"/>
  <c r="G625" i="5"/>
  <c r="G624" i="5" s="1"/>
  <c r="E627" i="5"/>
  <c r="E626" i="5" s="1"/>
  <c r="E625" i="5"/>
  <c r="E624" i="5" s="1"/>
  <c r="F610" i="5"/>
  <c r="F609" i="5" s="1"/>
  <c r="F608" i="5"/>
  <c r="G610" i="5"/>
  <c r="G609" i="5"/>
  <c r="G608" i="5" s="1"/>
  <c r="G607" i="5" s="1"/>
  <c r="G597" i="5" s="1"/>
  <c r="E610" i="5"/>
  <c r="E609" i="5" s="1"/>
  <c r="E608" i="5"/>
  <c r="F614" i="5"/>
  <c r="F613" i="5"/>
  <c r="F612" i="5" s="1"/>
  <c r="G614" i="5"/>
  <c r="G613" i="5" s="1"/>
  <c r="G612" i="5" s="1"/>
  <c r="E614" i="5"/>
  <c r="E613" i="5"/>
  <c r="E612" i="5" s="1"/>
  <c r="F618" i="5"/>
  <c r="F617" i="5" s="1"/>
  <c r="F616" i="5" s="1"/>
  <c r="G618" i="5"/>
  <c r="G617" i="5"/>
  <c r="G616" i="5" s="1"/>
  <c r="E618" i="5"/>
  <c r="E617" i="5" s="1"/>
  <c r="E616" i="5" s="1"/>
  <c r="E622" i="5"/>
  <c r="E621" i="5"/>
  <c r="E620" i="5" s="1"/>
  <c r="F622" i="5"/>
  <c r="F621" i="5" s="1"/>
  <c r="F620" i="5" s="1"/>
  <c r="G622" i="5"/>
  <c r="G621" i="5"/>
  <c r="G620" i="5" s="1"/>
  <c r="F601" i="5"/>
  <c r="F600" i="5" s="1"/>
  <c r="F599" i="5" s="1"/>
  <c r="G601" i="5"/>
  <c r="G600" i="5"/>
  <c r="G599" i="5" s="1"/>
  <c r="E601" i="5"/>
  <c r="E600" i="5" s="1"/>
  <c r="E599" i="5" s="1"/>
  <c r="E598" i="5" s="1"/>
  <c r="E597" i="5" s="1"/>
  <c r="F605" i="5"/>
  <c r="F604" i="5"/>
  <c r="F603" i="5" s="1"/>
  <c r="G605" i="5"/>
  <c r="G604" i="5" s="1"/>
  <c r="G603" i="5" s="1"/>
  <c r="E605" i="5"/>
  <c r="E604" i="5"/>
  <c r="E603" i="5" s="1"/>
  <c r="F595" i="5"/>
  <c r="F594" i="5" s="1"/>
  <c r="F593" i="5" s="1"/>
  <c r="G595" i="5"/>
  <c r="G594" i="5"/>
  <c r="G593" i="5" s="1"/>
  <c r="E595" i="5"/>
  <c r="E594" i="5" s="1"/>
  <c r="E593" i="5" s="1"/>
  <c r="F591" i="5"/>
  <c r="F590" i="5"/>
  <c r="F589" i="5" s="1"/>
  <c r="G591" i="5"/>
  <c r="G590" i="5" s="1"/>
  <c r="G589" i="5" s="1"/>
  <c r="E591" i="5"/>
  <c r="E590" i="5"/>
  <c r="E589" i="5" s="1"/>
  <c r="F587" i="5"/>
  <c r="F586" i="5" s="1"/>
  <c r="F585" i="5" s="1"/>
  <c r="G587" i="5"/>
  <c r="G586" i="5"/>
  <c r="G585" i="5" s="1"/>
  <c r="E587" i="5"/>
  <c r="E586" i="5" s="1"/>
  <c r="E585" i="5"/>
  <c r="E580" i="5" s="1"/>
  <c r="E579" i="5" s="1"/>
  <c r="F583" i="5"/>
  <c r="F582" i="5"/>
  <c r="F581" i="5" s="1"/>
  <c r="G583" i="5"/>
  <c r="G582" i="5" s="1"/>
  <c r="G581" i="5"/>
  <c r="G580" i="5" s="1"/>
  <c r="G579" i="5" s="1"/>
  <c r="E583" i="5"/>
  <c r="E582" i="5"/>
  <c r="E581" i="5" s="1"/>
  <c r="F577" i="5"/>
  <c r="F576" i="5" s="1"/>
  <c r="F575" i="5"/>
  <c r="F574" i="5" s="1"/>
  <c r="F573" i="5" s="1"/>
  <c r="G577" i="5"/>
  <c r="G576" i="5"/>
  <c r="G575" i="5" s="1"/>
  <c r="G574" i="5" s="1"/>
  <c r="G573" i="5" s="1"/>
  <c r="E577" i="5"/>
  <c r="E576" i="5" s="1"/>
  <c r="E575" i="5" s="1"/>
  <c r="E574" i="5" s="1"/>
  <c r="E573" i="5" s="1"/>
  <c r="F570" i="5"/>
  <c r="F569" i="5"/>
  <c r="F568" i="5" s="1"/>
  <c r="F567" i="5" s="1"/>
  <c r="F566" i="5" s="1"/>
  <c r="G570" i="5"/>
  <c r="G569" i="5" s="1"/>
  <c r="G568" i="5" s="1"/>
  <c r="G567" i="5" s="1"/>
  <c r="G566" i="5" s="1"/>
  <c r="E570" i="5"/>
  <c r="E569" i="5"/>
  <c r="E568" i="5" s="1"/>
  <c r="E567" i="5"/>
  <c r="E566" i="5" s="1"/>
  <c r="F521" i="5"/>
  <c r="F520" i="5" s="1"/>
  <c r="F519" i="5" s="1"/>
  <c r="F518" i="5" s="1"/>
  <c r="G521" i="5"/>
  <c r="G520" i="5" s="1"/>
  <c r="G519" i="5" s="1"/>
  <c r="G518" i="5" s="1"/>
  <c r="E521" i="5"/>
  <c r="E520" i="5" s="1"/>
  <c r="E519" i="5" s="1"/>
  <c r="E518" i="5" s="1"/>
  <c r="E517" i="5" s="1"/>
  <c r="F528" i="5"/>
  <c r="F527" i="5" s="1"/>
  <c r="F526" i="5"/>
  <c r="F525" i="5" s="1"/>
  <c r="G528" i="5"/>
  <c r="G527" i="5"/>
  <c r="G526" i="5" s="1"/>
  <c r="G525" i="5" s="1"/>
  <c r="E527" i="5"/>
  <c r="E526" i="5" s="1"/>
  <c r="F540" i="5"/>
  <c r="F539" i="5" s="1"/>
  <c r="F538" i="5"/>
  <c r="G540" i="5"/>
  <c r="G539" i="5"/>
  <c r="G538" i="5" s="1"/>
  <c r="E540" i="5"/>
  <c r="E539" i="5" s="1"/>
  <c r="E538" i="5"/>
  <c r="F544" i="5"/>
  <c r="F543" i="5"/>
  <c r="F542" i="5" s="1"/>
  <c r="G544" i="5"/>
  <c r="G543" i="5" s="1"/>
  <c r="G542" i="5"/>
  <c r="E544" i="5"/>
  <c r="E543" i="5"/>
  <c r="E542" i="5" s="1"/>
  <c r="F548" i="5"/>
  <c r="F547" i="5" s="1"/>
  <c r="F546" i="5"/>
  <c r="G548" i="5"/>
  <c r="G547" i="5"/>
  <c r="G546" i="5" s="1"/>
  <c r="G556" i="5"/>
  <c r="G555" i="5" s="1"/>
  <c r="G554" i="5"/>
  <c r="F556" i="5"/>
  <c r="F555" i="5"/>
  <c r="F554" i="5" s="1"/>
  <c r="E556" i="5"/>
  <c r="E555" i="5" s="1"/>
  <c r="E554" i="5"/>
  <c r="F560" i="5"/>
  <c r="F559" i="5"/>
  <c r="F558" i="5" s="1"/>
  <c r="G560" i="5"/>
  <c r="G559" i="5" s="1"/>
  <c r="G558" i="5"/>
  <c r="E560" i="5"/>
  <c r="E559" i="5"/>
  <c r="E558" i="5" s="1"/>
  <c r="F564" i="5"/>
  <c r="F563" i="5" s="1"/>
  <c r="F562" i="5"/>
  <c r="G564" i="5"/>
  <c r="G563" i="5"/>
  <c r="G562" i="5" s="1"/>
  <c r="E564" i="5"/>
  <c r="E563" i="5" s="1"/>
  <c r="E562" i="5"/>
  <c r="F507" i="5"/>
  <c r="F506" i="5"/>
  <c r="G507" i="5"/>
  <c r="G506" i="5"/>
  <c r="E507" i="5"/>
  <c r="E506" i="5"/>
  <c r="F511" i="5"/>
  <c r="F510" i="5"/>
  <c r="F509" i="5" s="1"/>
  <c r="F504" i="5" s="1"/>
  <c r="F503" i="5" s="1"/>
  <c r="F502" i="5" s="1"/>
  <c r="G511" i="5"/>
  <c r="G510" i="5"/>
  <c r="G509" i="5" s="1"/>
  <c r="E511" i="5"/>
  <c r="E510" i="5"/>
  <c r="E509" i="5" s="1"/>
  <c r="E504" i="5" s="1"/>
  <c r="E503" i="5" s="1"/>
  <c r="E502" i="5" s="1"/>
  <c r="F515" i="5"/>
  <c r="F514" i="5"/>
  <c r="F513" i="5" s="1"/>
  <c r="G515" i="5"/>
  <c r="G514" i="5" s="1"/>
  <c r="G513" i="5" s="1"/>
  <c r="E515" i="5"/>
  <c r="E514" i="5"/>
  <c r="E513" i="5" s="1"/>
  <c r="F500" i="5"/>
  <c r="F499" i="5" s="1"/>
  <c r="F498" i="5" s="1"/>
  <c r="G500" i="5"/>
  <c r="G499" i="5"/>
  <c r="G498" i="5" s="1"/>
  <c r="E500" i="5"/>
  <c r="E499" i="5" s="1"/>
  <c r="E498" i="5"/>
  <c r="F490" i="5"/>
  <c r="F489" i="5"/>
  <c r="F488" i="5" s="1"/>
  <c r="F487" i="5" s="1"/>
  <c r="F486" i="5" s="1"/>
  <c r="G490" i="5"/>
  <c r="G489" i="5" s="1"/>
  <c r="G488" i="5" s="1"/>
  <c r="G487" i="5" s="1"/>
  <c r="G486" i="5" s="1"/>
  <c r="E490" i="5"/>
  <c r="E489" i="5"/>
  <c r="E488" i="5" s="1"/>
  <c r="E487" i="5"/>
  <c r="E486" i="5" s="1"/>
  <c r="F484" i="5"/>
  <c r="F483" i="5" s="1"/>
  <c r="F482" i="5" s="1"/>
  <c r="F481" i="5" s="1"/>
  <c r="F480" i="5"/>
  <c r="F479" i="5" s="1"/>
  <c r="G484" i="5"/>
  <c r="G483" i="5" s="1"/>
  <c r="G482" i="5" s="1"/>
  <c r="G481" i="5" s="1"/>
  <c r="G480" i="5" s="1"/>
  <c r="G479" i="5" s="1"/>
  <c r="E484" i="5"/>
  <c r="E483" i="5" s="1"/>
  <c r="E482" i="5" s="1"/>
  <c r="E481" i="5" s="1"/>
  <c r="E480" i="5" s="1"/>
  <c r="E479" i="5" s="1"/>
  <c r="F477" i="5"/>
  <c r="F476" i="5" s="1"/>
  <c r="F475" i="5"/>
  <c r="G477" i="5"/>
  <c r="G476" i="5"/>
  <c r="G475" i="5" s="1"/>
  <c r="E477" i="5"/>
  <c r="E476" i="5" s="1"/>
  <c r="E475" i="5"/>
  <c r="F473" i="5"/>
  <c r="F472" i="5"/>
  <c r="F471" i="5" s="1"/>
  <c r="F470" i="5" s="1"/>
  <c r="F469" i="5" s="1"/>
  <c r="G473" i="5"/>
  <c r="G472" i="5" s="1"/>
  <c r="G471" i="5" s="1"/>
  <c r="G470" i="5" s="1"/>
  <c r="G469" i="5" s="1"/>
  <c r="E473" i="5"/>
  <c r="E472" i="5"/>
  <c r="E471" i="5" s="1"/>
  <c r="F457" i="5"/>
  <c r="F456" i="5" s="1"/>
  <c r="F455" i="5" s="1"/>
  <c r="F454" i="5" s="1"/>
  <c r="G457" i="5"/>
  <c r="G456" i="5" s="1"/>
  <c r="G455" i="5" s="1"/>
  <c r="G454" i="5" s="1"/>
  <c r="E457" i="5"/>
  <c r="E456" i="5" s="1"/>
  <c r="E455" i="5"/>
  <c r="E454" i="5" s="1"/>
  <c r="E453" i="5" s="1"/>
  <c r="F462" i="5"/>
  <c r="F461" i="5" s="1"/>
  <c r="F460" i="5" s="1"/>
  <c r="F459" i="5" s="1"/>
  <c r="G462" i="5"/>
  <c r="G461" i="5" s="1"/>
  <c r="G460" i="5" s="1"/>
  <c r="G459" i="5" s="1"/>
  <c r="E462" i="5"/>
  <c r="E461" i="5" s="1"/>
  <c r="E460" i="5" s="1"/>
  <c r="E459" i="5" s="1"/>
  <c r="F467" i="5"/>
  <c r="F466" i="5" s="1"/>
  <c r="F465" i="5" s="1"/>
  <c r="F464" i="5" s="1"/>
  <c r="F453" i="5" s="1"/>
  <c r="G467" i="5"/>
  <c r="G466" i="5"/>
  <c r="G465" i="5" s="1"/>
  <c r="G464" i="5" s="1"/>
  <c r="E467" i="5"/>
  <c r="E466" i="5"/>
  <c r="E465" i="5" s="1"/>
  <c r="E464" i="5" s="1"/>
  <c r="F254" i="5"/>
  <c r="F253" i="5" s="1"/>
  <c r="F252" i="5" s="1"/>
  <c r="F251" i="5" s="1"/>
  <c r="G254" i="5"/>
  <c r="G253" i="5" s="1"/>
  <c r="G252" i="5" s="1"/>
  <c r="G251" i="5" s="1"/>
  <c r="E254" i="5"/>
  <c r="E253" i="5"/>
  <c r="E252" i="5" s="1"/>
  <c r="E251" i="5" s="1"/>
  <c r="F259" i="5"/>
  <c r="G259" i="5"/>
  <c r="E259" i="5"/>
  <c r="F261" i="5"/>
  <c r="G261" i="5"/>
  <c r="E261" i="5"/>
  <c r="E258" i="5" s="1"/>
  <c r="E257" i="5" s="1"/>
  <c r="E256" i="5" s="1"/>
  <c r="F263" i="5"/>
  <c r="G263" i="5"/>
  <c r="E263" i="5"/>
  <c r="E267" i="5"/>
  <c r="E266" i="5" s="1"/>
  <c r="E265" i="5" s="1"/>
  <c r="E271" i="5"/>
  <c r="E270" i="5"/>
  <c r="E269" i="5" s="1"/>
  <c r="E277" i="5"/>
  <c r="E276" i="5"/>
  <c r="E275" i="5" s="1"/>
  <c r="E274" i="5" s="1"/>
  <c r="E273" i="5" s="1"/>
  <c r="E281" i="5"/>
  <c r="E280" i="5" s="1"/>
  <c r="E279" i="5" s="1"/>
  <c r="E286" i="5"/>
  <c r="E285" i="5" s="1"/>
  <c r="E284" i="5" s="1"/>
  <c r="E283" i="5" s="1"/>
  <c r="E291" i="5"/>
  <c r="E290" i="5" s="1"/>
  <c r="E289" i="5" s="1"/>
  <c r="E288" i="5" s="1"/>
  <c r="E297" i="5"/>
  <c r="E295" i="5" s="1"/>
  <c r="E294" i="5" s="1"/>
  <c r="E302" i="5"/>
  <c r="E301" i="5"/>
  <c r="E300" i="5" s="1"/>
  <c r="E299" i="5" s="1"/>
  <c r="E307" i="5"/>
  <c r="E306" i="5"/>
  <c r="E305" i="5" s="1"/>
  <c r="E304" i="5" s="1"/>
  <c r="E312" i="5"/>
  <c r="E311" i="5"/>
  <c r="E310" i="5" s="1"/>
  <c r="E309" i="5" s="1"/>
  <c r="E317" i="5"/>
  <c r="E316" i="5"/>
  <c r="E315" i="5" s="1"/>
  <c r="E314" i="5" s="1"/>
  <c r="E322" i="5"/>
  <c r="E321" i="5"/>
  <c r="E320" i="5" s="1"/>
  <c r="E326" i="5"/>
  <c r="E325" i="5"/>
  <c r="E324" i="5" s="1"/>
  <c r="E332" i="5"/>
  <c r="E331" i="5"/>
  <c r="E330" i="5" s="1"/>
  <c r="E329" i="5" s="1"/>
  <c r="E337" i="5"/>
  <c r="E336" i="5"/>
  <c r="E335" i="5"/>
  <c r="E334" i="5" s="1"/>
  <c r="E342" i="5"/>
  <c r="E341" i="5"/>
  <c r="E340" i="5" s="1"/>
  <c r="E339" i="5" s="1"/>
  <c r="E347" i="5"/>
  <c r="E346" i="5"/>
  <c r="E345" i="5"/>
  <c r="E344" i="5" s="1"/>
  <c r="E352" i="5"/>
  <c r="E351" i="5"/>
  <c r="E350" i="5" s="1"/>
  <c r="E349" i="5" s="1"/>
  <c r="E357" i="5"/>
  <c r="E356" i="5"/>
  <c r="E355" i="5"/>
  <c r="E354" i="5" s="1"/>
  <c r="E363" i="5"/>
  <c r="E362" i="5"/>
  <c r="E361" i="5" s="1"/>
  <c r="E366" i="5"/>
  <c r="E365" i="5" s="1"/>
  <c r="E367" i="5"/>
  <c r="E373" i="5"/>
  <c r="E372" i="5" s="1"/>
  <c r="E371" i="5" s="1"/>
  <c r="E377" i="5"/>
  <c r="E376" i="5"/>
  <c r="E375" i="5" s="1"/>
  <c r="E381" i="5"/>
  <c r="E383" i="5"/>
  <c r="E387" i="5"/>
  <c r="E386" i="5" s="1"/>
  <c r="E385" i="5" s="1"/>
  <c r="E389" i="5"/>
  <c r="E394" i="5"/>
  <c r="E393" i="5" s="1"/>
  <c r="E392" i="5" s="1"/>
  <c r="E398" i="5"/>
  <c r="E397" i="5"/>
  <c r="E396" i="5" s="1"/>
  <c r="E402" i="5"/>
  <c r="E404" i="5"/>
  <c r="E408" i="5"/>
  <c r="E413" i="5"/>
  <c r="E412" i="5" s="1"/>
  <c r="E417" i="5"/>
  <c r="E416" i="5"/>
  <c r="E415" i="5" s="1"/>
  <c r="E422" i="5"/>
  <c r="E421" i="5"/>
  <c r="E420" i="5" s="1"/>
  <c r="E427" i="5"/>
  <c r="E426" i="5" s="1"/>
  <c r="E425" i="5" s="1"/>
  <c r="E436" i="5"/>
  <c r="E435" i="5" s="1"/>
  <c r="E434" i="5" s="1"/>
  <c r="E440" i="5"/>
  <c r="E439" i="5"/>
  <c r="E438" i="5" s="1"/>
  <c r="E443" i="5"/>
  <c r="E442" i="5"/>
  <c r="F267" i="5"/>
  <c r="F266" i="5" s="1"/>
  <c r="F265" i="5" s="1"/>
  <c r="G267" i="5"/>
  <c r="G266" i="5" s="1"/>
  <c r="G265" i="5" s="1"/>
  <c r="F271" i="5"/>
  <c r="F270" i="5"/>
  <c r="F269" i="5"/>
  <c r="G271" i="5"/>
  <c r="G270" i="5" s="1"/>
  <c r="G269" i="5"/>
  <c r="F277" i="5"/>
  <c r="F276" i="5" s="1"/>
  <c r="F275" i="5" s="1"/>
  <c r="F274" i="5"/>
  <c r="G277" i="5"/>
  <c r="G276" i="5" s="1"/>
  <c r="G275" i="5" s="1"/>
  <c r="F281" i="5"/>
  <c r="F280" i="5" s="1"/>
  <c r="F279" i="5" s="1"/>
  <c r="G281" i="5"/>
  <c r="G280" i="5"/>
  <c r="G279" i="5"/>
  <c r="F286" i="5"/>
  <c r="F285" i="5" s="1"/>
  <c r="F284" i="5"/>
  <c r="F283" i="5" s="1"/>
  <c r="G286" i="5"/>
  <c r="G285" i="5" s="1"/>
  <c r="G284" i="5" s="1"/>
  <c r="G283" i="5" s="1"/>
  <c r="F291" i="5"/>
  <c r="F290" i="5" s="1"/>
  <c r="F289" i="5"/>
  <c r="F288" i="5" s="1"/>
  <c r="G291" i="5"/>
  <c r="G290" i="5" s="1"/>
  <c r="G289" i="5" s="1"/>
  <c r="G288" i="5" s="1"/>
  <c r="F297" i="5"/>
  <c r="F295" i="5" s="1"/>
  <c r="F294" i="5"/>
  <c r="G297" i="5"/>
  <c r="G295" i="5" s="1"/>
  <c r="G294" i="5" s="1"/>
  <c r="F302" i="5"/>
  <c r="F301" i="5" s="1"/>
  <c r="F300" i="5" s="1"/>
  <c r="F299" i="5" s="1"/>
  <c r="G302" i="5"/>
  <c r="G301" i="5" s="1"/>
  <c r="G300" i="5" s="1"/>
  <c r="G299" i="5" s="1"/>
  <c r="G293" i="5" s="1"/>
  <c r="G307" i="5"/>
  <c r="G306" i="5" s="1"/>
  <c r="G305" i="5" s="1"/>
  <c r="G304" i="5" s="1"/>
  <c r="F307" i="5"/>
  <c r="F306" i="5" s="1"/>
  <c r="F305" i="5" s="1"/>
  <c r="F304" i="5" s="1"/>
  <c r="F293" i="5" s="1"/>
  <c r="F312" i="5"/>
  <c r="F311" i="5" s="1"/>
  <c r="F310" i="5" s="1"/>
  <c r="F309" i="5" s="1"/>
  <c r="G312" i="5"/>
  <c r="G311" i="5" s="1"/>
  <c r="G310" i="5" s="1"/>
  <c r="G309" i="5" s="1"/>
  <c r="G317" i="5"/>
  <c r="G316" i="5" s="1"/>
  <c r="G315" i="5" s="1"/>
  <c r="G314" i="5" s="1"/>
  <c r="F317" i="5"/>
  <c r="F316" i="5" s="1"/>
  <c r="F315" i="5" s="1"/>
  <c r="F314" i="5" s="1"/>
  <c r="F322" i="5"/>
  <c r="F321" i="5" s="1"/>
  <c r="F320" i="5" s="1"/>
  <c r="G322" i="5"/>
  <c r="G321" i="5"/>
  <c r="G320" i="5"/>
  <c r="G319" i="5" s="1"/>
  <c r="F326" i="5"/>
  <c r="F325" i="5" s="1"/>
  <c r="F324" i="5"/>
  <c r="G326" i="5"/>
  <c r="G325" i="5" s="1"/>
  <c r="G324" i="5" s="1"/>
  <c r="F332" i="5"/>
  <c r="F331" i="5" s="1"/>
  <c r="F330" i="5" s="1"/>
  <c r="F329" i="5" s="1"/>
  <c r="F328" i="5" s="1"/>
  <c r="G332" i="5"/>
  <c r="G331" i="5" s="1"/>
  <c r="G330" i="5" s="1"/>
  <c r="G329" i="5" s="1"/>
  <c r="F337" i="5"/>
  <c r="F336" i="5" s="1"/>
  <c r="F335" i="5" s="1"/>
  <c r="F334" i="5" s="1"/>
  <c r="G337" i="5"/>
  <c r="G336" i="5" s="1"/>
  <c r="G335" i="5" s="1"/>
  <c r="G334" i="5" s="1"/>
  <c r="F342" i="5"/>
  <c r="F341" i="5" s="1"/>
  <c r="F340" i="5" s="1"/>
  <c r="F339" i="5" s="1"/>
  <c r="G342" i="5"/>
  <c r="G341" i="5" s="1"/>
  <c r="G340" i="5" s="1"/>
  <c r="G339" i="5" s="1"/>
  <c r="F347" i="5"/>
  <c r="F346" i="5" s="1"/>
  <c r="F345" i="5" s="1"/>
  <c r="F344" i="5" s="1"/>
  <c r="G347" i="5"/>
  <c r="G346" i="5" s="1"/>
  <c r="G345" i="5" s="1"/>
  <c r="G344" i="5" s="1"/>
  <c r="F352" i="5"/>
  <c r="F351" i="5" s="1"/>
  <c r="F350" i="5" s="1"/>
  <c r="F349" i="5" s="1"/>
  <c r="G352" i="5"/>
  <c r="G351" i="5" s="1"/>
  <c r="G350" i="5" s="1"/>
  <c r="G349" i="5" s="1"/>
  <c r="F357" i="5"/>
  <c r="F356" i="5" s="1"/>
  <c r="F355" i="5" s="1"/>
  <c r="F354" i="5" s="1"/>
  <c r="G357" i="5"/>
  <c r="G356" i="5" s="1"/>
  <c r="G355" i="5" s="1"/>
  <c r="G354" i="5" s="1"/>
  <c r="F363" i="5"/>
  <c r="F362" i="5" s="1"/>
  <c r="F361" i="5" s="1"/>
  <c r="G363" i="5"/>
  <c r="G362" i="5"/>
  <c r="G361" i="5"/>
  <c r="F366" i="5"/>
  <c r="F365" i="5" s="1"/>
  <c r="G366" i="5"/>
  <c r="G365" i="5" s="1"/>
  <c r="F367" i="5"/>
  <c r="G367" i="5"/>
  <c r="F373" i="5"/>
  <c r="F372" i="5" s="1"/>
  <c r="F371" i="5" s="1"/>
  <c r="F370" i="5" s="1"/>
  <c r="G373" i="5"/>
  <c r="G372" i="5"/>
  <c r="G371" i="5"/>
  <c r="F377" i="5"/>
  <c r="F376" i="5" s="1"/>
  <c r="F375" i="5"/>
  <c r="G377" i="5"/>
  <c r="G376" i="5" s="1"/>
  <c r="G375" i="5" s="1"/>
  <c r="F381" i="5"/>
  <c r="G381" i="5"/>
  <c r="F383" i="5"/>
  <c r="G383" i="5"/>
  <c r="F389" i="5"/>
  <c r="G389" i="5"/>
  <c r="F387" i="5"/>
  <c r="F386" i="5" s="1"/>
  <c r="F385" i="5" s="1"/>
  <c r="G387" i="5"/>
  <c r="G386" i="5" s="1"/>
  <c r="G385" i="5" s="1"/>
  <c r="F394" i="5"/>
  <c r="F393" i="5"/>
  <c r="F392" i="5" s="1"/>
  <c r="G394" i="5"/>
  <c r="G393" i="5"/>
  <c r="G392" i="5" s="1"/>
  <c r="F398" i="5"/>
  <c r="F397" i="5" s="1"/>
  <c r="F396" i="5" s="1"/>
  <c r="G398" i="5"/>
  <c r="G397" i="5" s="1"/>
  <c r="G396" i="5" s="1"/>
  <c r="F408" i="5"/>
  <c r="G408" i="5"/>
  <c r="F413" i="5"/>
  <c r="F412" i="5" s="1"/>
  <c r="G413" i="5"/>
  <c r="G412" i="5" s="1"/>
  <c r="F402" i="5"/>
  <c r="G402" i="5"/>
  <c r="F404" i="5"/>
  <c r="G404" i="5"/>
  <c r="F417" i="5"/>
  <c r="F416" i="5" s="1"/>
  <c r="F415" i="5" s="1"/>
  <c r="G417" i="5"/>
  <c r="G416" i="5" s="1"/>
  <c r="G415" i="5" s="1"/>
  <c r="F422" i="5"/>
  <c r="F421" i="5"/>
  <c r="F420" i="5" s="1"/>
  <c r="G422" i="5"/>
  <c r="G421" i="5"/>
  <c r="G420" i="5" s="1"/>
  <c r="F427" i="5"/>
  <c r="F426" i="5" s="1"/>
  <c r="F425" i="5" s="1"/>
  <c r="G427" i="5"/>
  <c r="G426" i="5" s="1"/>
  <c r="G425" i="5" s="1"/>
  <c r="G424" i="5" s="1"/>
  <c r="F436" i="5"/>
  <c r="F435" i="5"/>
  <c r="F434" i="5" s="1"/>
  <c r="G436" i="5"/>
  <c r="G435" i="5"/>
  <c r="G434" i="5" s="1"/>
  <c r="F440" i="5"/>
  <c r="F439" i="5" s="1"/>
  <c r="F438" i="5" s="1"/>
  <c r="G440" i="5"/>
  <c r="G439" i="5" s="1"/>
  <c r="G438" i="5" s="1"/>
  <c r="G443" i="5"/>
  <c r="G442" i="5" s="1"/>
  <c r="F247" i="5"/>
  <c r="F246" i="5" s="1"/>
  <c r="F245" i="5" s="1"/>
  <c r="F244" i="5" s="1"/>
  <c r="F243" i="5"/>
  <c r="G247" i="5"/>
  <c r="G246" i="5" s="1"/>
  <c r="G245" i="5" s="1"/>
  <c r="G244" i="5"/>
  <c r="G243" i="5" s="1"/>
  <c r="E247" i="5"/>
  <c r="E246" i="5" s="1"/>
  <c r="E245" i="5" s="1"/>
  <c r="E244" i="5"/>
  <c r="E243" i="5" s="1"/>
  <c r="F237" i="5"/>
  <c r="F236" i="5"/>
  <c r="F235" i="5" s="1"/>
  <c r="G237" i="5"/>
  <c r="G236" i="5" s="1"/>
  <c r="G235" i="5" s="1"/>
  <c r="E237" i="5"/>
  <c r="E236" i="5" s="1"/>
  <c r="E235" i="5" s="1"/>
  <c r="E234" i="5" s="1"/>
  <c r="E233" i="5" s="1"/>
  <c r="F241" i="5"/>
  <c r="F240" i="5"/>
  <c r="F239" i="5" s="1"/>
  <c r="G241" i="5"/>
  <c r="G240" i="5" s="1"/>
  <c r="G239" i="5" s="1"/>
  <c r="G234" i="5" s="1"/>
  <c r="G233" i="5" s="1"/>
  <c r="E241" i="5"/>
  <c r="E240" i="5"/>
  <c r="E239" i="5" s="1"/>
  <c r="F223" i="5"/>
  <c r="F222" i="5" s="1"/>
  <c r="F221" i="5" s="1"/>
  <c r="G223" i="5"/>
  <c r="G222" i="5"/>
  <c r="G221" i="5" s="1"/>
  <c r="E223" i="5"/>
  <c r="E222" i="5" s="1"/>
  <c r="E221" i="5" s="1"/>
  <c r="F231" i="5"/>
  <c r="F230" i="5"/>
  <c r="F229" i="5" s="1"/>
  <c r="F228" i="5"/>
  <c r="F227" i="5" s="1"/>
  <c r="G231" i="5"/>
  <c r="G230" i="5" s="1"/>
  <c r="G229" i="5"/>
  <c r="G228" i="5" s="1"/>
  <c r="G227" i="5" s="1"/>
  <c r="E231" i="5"/>
  <c r="E230" i="5"/>
  <c r="E229" i="5" s="1"/>
  <c r="E228" i="5"/>
  <c r="E227" i="5" s="1"/>
  <c r="F208" i="5"/>
  <c r="F207" i="5" s="1"/>
  <c r="F206" i="5"/>
  <c r="F205" i="5" s="1"/>
  <c r="G208" i="5"/>
  <c r="G207" i="5" s="1"/>
  <c r="G206" i="5"/>
  <c r="G205" i="5" s="1"/>
  <c r="E208" i="5"/>
  <c r="E207" i="5" s="1"/>
  <c r="E206" i="5"/>
  <c r="E205" i="5" s="1"/>
  <c r="F213" i="5"/>
  <c r="F212" i="5" s="1"/>
  <c r="F211" i="5"/>
  <c r="G213" i="5"/>
  <c r="G212" i="5" s="1"/>
  <c r="G211" i="5"/>
  <c r="G210" i="5" s="1"/>
  <c r="E213" i="5"/>
  <c r="E212" i="5" s="1"/>
  <c r="E211" i="5"/>
  <c r="F175" i="5"/>
  <c r="F174" i="5" s="1"/>
  <c r="F173" i="5"/>
  <c r="F172" i="5" s="1"/>
  <c r="G175" i="5"/>
  <c r="G174" i="5" s="1"/>
  <c r="G173" i="5"/>
  <c r="G172" i="5" s="1"/>
  <c r="E175" i="5"/>
  <c r="E174" i="5" s="1"/>
  <c r="E173" i="5"/>
  <c r="E172" i="5" s="1"/>
  <c r="F180" i="5"/>
  <c r="F179" i="5" s="1"/>
  <c r="F178" i="5"/>
  <c r="G180" i="5"/>
  <c r="G179" i="5"/>
  <c r="G178" i="5" s="1"/>
  <c r="E180" i="5"/>
  <c r="E179" i="5"/>
  <c r="E178" i="5" s="1"/>
  <c r="F184" i="5"/>
  <c r="F183" i="5" s="1"/>
  <c r="F182" i="5" s="1"/>
  <c r="F177" i="5" s="1"/>
  <c r="G184" i="5"/>
  <c r="G183" i="5"/>
  <c r="G182" i="5" s="1"/>
  <c r="E184" i="5"/>
  <c r="E183" i="5" s="1"/>
  <c r="E182" i="5" s="1"/>
  <c r="E177" i="5" s="1"/>
  <c r="F188" i="5"/>
  <c r="F187" i="5"/>
  <c r="F186" i="5" s="1"/>
  <c r="G188" i="5"/>
  <c r="G187" i="5" s="1"/>
  <c r="G186" i="5" s="1"/>
  <c r="E188" i="5"/>
  <c r="E187" i="5"/>
  <c r="E186" i="5" s="1"/>
  <c r="F193" i="5"/>
  <c r="F192" i="5" s="1"/>
  <c r="F191" i="5" s="1"/>
  <c r="G193" i="5"/>
  <c r="G192" i="5"/>
  <c r="G191" i="5" s="1"/>
  <c r="E193" i="5"/>
  <c r="E192" i="5" s="1"/>
  <c r="E191" i="5" s="1"/>
  <c r="E190" i="5" s="1"/>
  <c r="F197" i="5"/>
  <c r="F196" i="5"/>
  <c r="F195" i="5" s="1"/>
  <c r="G197" i="5"/>
  <c r="G196" i="5" s="1"/>
  <c r="G195" i="5"/>
  <c r="E197" i="5"/>
  <c r="E196" i="5"/>
  <c r="E195" i="5" s="1"/>
  <c r="F201" i="5"/>
  <c r="F200" i="5" s="1"/>
  <c r="F199" i="5" s="1"/>
  <c r="G201" i="5"/>
  <c r="G200" i="5"/>
  <c r="G199" i="5" s="1"/>
  <c r="E201" i="5"/>
  <c r="E200" i="5" s="1"/>
  <c r="E199" i="5" s="1"/>
  <c r="F163" i="5"/>
  <c r="F162" i="5"/>
  <c r="F161" i="5" s="1"/>
  <c r="G163" i="5"/>
  <c r="G162" i="5" s="1"/>
  <c r="G161" i="5" s="1"/>
  <c r="E163" i="5"/>
  <c r="E162" i="5"/>
  <c r="E161" i="5" s="1"/>
  <c r="F153" i="5"/>
  <c r="F152" i="5" s="1"/>
  <c r="F151" i="5" s="1"/>
  <c r="F150" i="5" s="1"/>
  <c r="F149" i="5" s="1"/>
  <c r="G153" i="5"/>
  <c r="G152" i="5"/>
  <c r="G151" i="5" s="1"/>
  <c r="G150" i="5" s="1"/>
  <c r="G149" i="5" s="1"/>
  <c r="E153" i="5"/>
  <c r="E152" i="5"/>
  <c r="E151" i="5" s="1"/>
  <c r="E150" i="5" s="1"/>
  <c r="E149" i="5" s="1"/>
  <c r="F147" i="5"/>
  <c r="F146" i="5"/>
  <c r="G147" i="5"/>
  <c r="G146" i="5"/>
  <c r="E147" i="5"/>
  <c r="E146" i="5"/>
  <c r="F144" i="5"/>
  <c r="F143" i="5"/>
  <c r="F142" i="5" s="1"/>
  <c r="G144" i="5"/>
  <c r="G143" i="5" s="1"/>
  <c r="G142" i="5" s="1"/>
  <c r="E144" i="5"/>
  <c r="E143" i="5" s="1"/>
  <c r="E142" i="5" s="1"/>
  <c r="F140" i="5"/>
  <c r="F139" i="5" s="1"/>
  <c r="F138" i="5" s="1"/>
  <c r="G140" i="5"/>
  <c r="G139" i="5"/>
  <c r="G138" i="5" s="1"/>
  <c r="E140" i="5"/>
  <c r="E139" i="5" s="1"/>
  <c r="E138" i="5" s="1"/>
  <c r="F136" i="5"/>
  <c r="F135" i="5" s="1"/>
  <c r="F134" i="5" s="1"/>
  <c r="G136" i="5"/>
  <c r="G135" i="5" s="1"/>
  <c r="G134" i="5" s="1"/>
  <c r="G129" i="5" s="1"/>
  <c r="E136" i="5"/>
  <c r="E135" i="5"/>
  <c r="E134" i="5" s="1"/>
  <c r="F132" i="5"/>
  <c r="F131" i="5" s="1"/>
  <c r="F130" i="5" s="1"/>
  <c r="G132" i="5"/>
  <c r="G131" i="5" s="1"/>
  <c r="G130" i="5"/>
  <c r="E132" i="5"/>
  <c r="E131" i="5"/>
  <c r="E130" i="5" s="1"/>
  <c r="F127" i="5"/>
  <c r="F126" i="5"/>
  <c r="F125" i="5" s="1"/>
  <c r="F124" i="5" s="1"/>
  <c r="G127" i="5"/>
  <c r="G126" i="5" s="1"/>
  <c r="G125" i="5" s="1"/>
  <c r="G124" i="5" s="1"/>
  <c r="E127" i="5"/>
  <c r="E126" i="5"/>
  <c r="E125" i="5" s="1"/>
  <c r="E124" i="5" s="1"/>
  <c r="F122" i="5"/>
  <c r="F121" i="5" s="1"/>
  <c r="F120" i="5" s="1"/>
  <c r="F119" i="5" s="1"/>
  <c r="G122" i="5"/>
  <c r="G121" i="5"/>
  <c r="G120" i="5" s="1"/>
  <c r="G119" i="5" s="1"/>
  <c r="E122" i="5"/>
  <c r="E121" i="5" s="1"/>
  <c r="E120" i="5" s="1"/>
  <c r="E119" i="5" s="1"/>
  <c r="F115" i="5"/>
  <c r="F114" i="5"/>
  <c r="G115" i="5"/>
  <c r="G114" i="5"/>
  <c r="E115" i="5"/>
  <c r="E114" i="5" s="1"/>
  <c r="F112" i="5"/>
  <c r="F111" i="5" s="1"/>
  <c r="F110" i="5" s="1"/>
  <c r="F109" i="5" s="1"/>
  <c r="G112" i="5"/>
  <c r="G111" i="5"/>
  <c r="G110" i="5" s="1"/>
  <c r="G109" i="5" s="1"/>
  <c r="G108" i="5" s="1"/>
  <c r="G107" i="5" s="1"/>
  <c r="E112" i="5"/>
  <c r="E111" i="5" s="1"/>
  <c r="E110" i="5" s="1"/>
  <c r="E109" i="5" s="1"/>
  <c r="F105" i="5"/>
  <c r="F104" i="5"/>
  <c r="F103" i="5" s="1"/>
  <c r="G105" i="5"/>
  <c r="G104" i="5" s="1"/>
  <c r="G103" i="5" s="1"/>
  <c r="E105" i="5"/>
  <c r="E104" i="5"/>
  <c r="E103" i="5" s="1"/>
  <c r="F95" i="5"/>
  <c r="F94" i="5" s="1"/>
  <c r="F93" i="5" s="1"/>
  <c r="G95" i="5"/>
  <c r="G94" i="5"/>
  <c r="G93" i="5" s="1"/>
  <c r="E95" i="5"/>
  <c r="E94" i="5" s="1"/>
  <c r="E93" i="5" s="1"/>
  <c r="F91" i="5"/>
  <c r="F90" i="5"/>
  <c r="F89" i="5" s="1"/>
  <c r="F88" i="5" s="1"/>
  <c r="F87" i="5" s="1"/>
  <c r="G91" i="5"/>
  <c r="G90" i="5" s="1"/>
  <c r="G89" i="5" s="1"/>
  <c r="E91" i="5"/>
  <c r="E90" i="5"/>
  <c r="E89" i="5" s="1"/>
  <c r="F85" i="5"/>
  <c r="F84" i="5" s="1"/>
  <c r="F83" i="5" s="1"/>
  <c r="G85" i="5"/>
  <c r="G84" i="5"/>
  <c r="G83" i="5" s="1"/>
  <c r="E85" i="5"/>
  <c r="E84" i="5" s="1"/>
  <c r="E83" i="5" s="1"/>
  <c r="F80" i="5"/>
  <c r="F79" i="5"/>
  <c r="F78" i="5" s="1"/>
  <c r="G80" i="5"/>
  <c r="G79" i="5" s="1"/>
  <c r="G78" i="5" s="1"/>
  <c r="E80" i="5"/>
  <c r="E79" i="5"/>
  <c r="E78" i="5" s="1"/>
  <c r="F75" i="5"/>
  <c r="F74" i="5" s="1"/>
  <c r="F73" i="5" s="1"/>
  <c r="G75" i="5"/>
  <c r="G74" i="5"/>
  <c r="G73" i="5" s="1"/>
  <c r="E75" i="5"/>
  <c r="E74" i="5" s="1"/>
  <c r="E73" i="5" s="1"/>
  <c r="F70" i="5"/>
  <c r="F69" i="5"/>
  <c r="F68" i="5" s="1"/>
  <c r="G70" i="5"/>
  <c r="G69" i="5" s="1"/>
  <c r="G68" i="5" s="1"/>
  <c r="E70" i="5"/>
  <c r="E69" i="5"/>
  <c r="E68" i="5" s="1"/>
  <c r="F66" i="5"/>
  <c r="F65" i="5" s="1"/>
  <c r="F64" i="5" s="1"/>
  <c r="G66" i="5"/>
  <c r="G65" i="5"/>
  <c r="G64" i="5" s="1"/>
  <c r="E66" i="5"/>
  <c r="E65" i="5" s="1"/>
  <c r="E64" i="5" s="1"/>
  <c r="F61" i="5"/>
  <c r="F60" i="5"/>
  <c r="F59" i="5" s="1"/>
  <c r="G61" i="5"/>
  <c r="G60" i="5" s="1"/>
  <c r="G59" i="5" s="1"/>
  <c r="E61" i="5"/>
  <c r="E60" i="5"/>
  <c r="E59" i="5" s="1"/>
  <c r="F57" i="5"/>
  <c r="F56" i="5" s="1"/>
  <c r="F55" i="5" s="1"/>
  <c r="G57" i="5"/>
  <c r="G56" i="5"/>
  <c r="G55" i="5" s="1"/>
  <c r="E57" i="5"/>
  <c r="E56" i="5" s="1"/>
  <c r="E55" i="5" s="1"/>
  <c r="F52" i="5"/>
  <c r="F51" i="5"/>
  <c r="F50" i="5" s="1"/>
  <c r="G52" i="5"/>
  <c r="G51" i="5" s="1"/>
  <c r="G50" i="5" s="1"/>
  <c r="E52" i="5"/>
  <c r="E51" i="5"/>
  <c r="E50" i="5" s="1"/>
  <c r="F48" i="5"/>
  <c r="F47" i="5" s="1"/>
  <c r="F46" i="5" s="1"/>
  <c r="G48" i="5"/>
  <c r="G47" i="5"/>
  <c r="G46" i="5" s="1"/>
  <c r="E48" i="5"/>
  <c r="E47" i="5" s="1"/>
  <c r="E46" i="5" s="1"/>
  <c r="F43" i="5"/>
  <c r="F42" i="5"/>
  <c r="F41" i="5" s="1"/>
  <c r="G43" i="5"/>
  <c r="G42" i="5" s="1"/>
  <c r="G41" i="5" s="1"/>
  <c r="E43" i="5"/>
  <c r="E42" i="5"/>
  <c r="E41" i="5" s="1"/>
  <c r="F37" i="5"/>
  <c r="F36" i="5" s="1"/>
  <c r="F35" i="5" s="1"/>
  <c r="G37" i="5"/>
  <c r="G36" i="5"/>
  <c r="G35" i="5" s="1"/>
  <c r="E37" i="5"/>
  <c r="E36" i="5" s="1"/>
  <c r="E35" i="5" s="1"/>
  <c r="F32" i="5"/>
  <c r="F31" i="5"/>
  <c r="F30" i="5" s="1"/>
  <c r="G32" i="5"/>
  <c r="E32" i="5"/>
  <c r="E31" i="5"/>
  <c r="E30" i="5" s="1"/>
  <c r="G31" i="5"/>
  <c r="G30" i="5" s="1"/>
  <c r="F27" i="5"/>
  <c r="F26" i="5" s="1"/>
  <c r="F25" i="5" s="1"/>
  <c r="G27" i="5"/>
  <c r="G26" i="5"/>
  <c r="G25" i="5" s="1"/>
  <c r="E27" i="5"/>
  <c r="E26" i="5" s="1"/>
  <c r="E25" i="5" s="1"/>
  <c r="F22" i="5"/>
  <c r="F21" i="5"/>
  <c r="F20" i="5" s="1"/>
  <c r="F19" i="5" s="1"/>
  <c r="F18" i="5" s="1"/>
  <c r="F17" i="5" s="1"/>
  <c r="G22" i="5"/>
  <c r="G21" i="5"/>
  <c r="G20" i="5" s="1"/>
  <c r="E22" i="5"/>
  <c r="E21" i="5" s="1"/>
  <c r="E20" i="5" s="1"/>
  <c r="F598" i="5"/>
  <c r="F597" i="5" s="1"/>
  <c r="G598" i="5"/>
  <c r="E505" i="5"/>
  <c r="F505" i="5"/>
  <c r="G505" i="5"/>
  <c r="E470" i="5"/>
  <c r="E469" i="5"/>
  <c r="G453" i="5"/>
  <c r="G401" i="5"/>
  <c r="G400" i="5" s="1"/>
  <c r="G391" i="5" s="1"/>
  <c r="G380" i="5"/>
  <c r="G379" i="5" s="1"/>
  <c r="E360" i="5"/>
  <c r="E359" i="5" s="1"/>
  <c r="G258" i="5"/>
  <c r="G257" i="5" s="1"/>
  <c r="G256" i="5" s="1"/>
  <c r="F401" i="5"/>
  <c r="F400" i="5"/>
  <c r="F380" i="5"/>
  <c r="F379" i="5"/>
  <c r="F258" i="5"/>
  <c r="F257" i="5"/>
  <c r="F256" i="5" s="1"/>
  <c r="F250" i="5" s="1"/>
  <c r="G370" i="5"/>
  <c r="G274" i="5"/>
  <c r="G296" i="5"/>
  <c r="F296" i="5"/>
  <c r="E401" i="5"/>
  <c r="E400" i="5" s="1"/>
  <c r="E391" i="5" s="1"/>
  <c r="E380" i="5"/>
  <c r="E379" i="5" s="1"/>
  <c r="E328" i="5"/>
  <c r="F643" i="5"/>
  <c r="F635" i="5" s="1"/>
  <c r="G643" i="5"/>
  <c r="G635" i="5"/>
  <c r="G328" i="5"/>
  <c r="E525" i="5"/>
  <c r="F391" i="5"/>
  <c r="G493" i="5"/>
  <c r="G492" i="5" s="1"/>
  <c r="E370" i="5"/>
  <c r="E369" i="5" s="1"/>
  <c r="E424" i="5"/>
  <c r="E493" i="5"/>
  <c r="E492" i="5"/>
  <c r="G204" i="5"/>
  <c r="G203" i="5" s="1"/>
  <c r="F234" i="5"/>
  <c r="F233" i="5" s="1"/>
  <c r="G360" i="5"/>
  <c r="G359" i="5" s="1"/>
  <c r="F360" i="5"/>
  <c r="F359" i="5" s="1"/>
  <c r="F319" i="5"/>
  <c r="F607" i="5"/>
  <c r="F273" i="5"/>
  <c r="E607" i="5"/>
  <c r="G273" i="5" l="1"/>
  <c r="E19" i="5"/>
  <c r="E18" i="5" s="1"/>
  <c r="E88" i="5"/>
  <c r="E87" i="5" s="1"/>
  <c r="E129" i="5"/>
  <c r="E108" i="5" s="1"/>
  <c r="E107" i="5" s="1"/>
  <c r="F129" i="5"/>
  <c r="E293" i="5"/>
  <c r="G250" i="5"/>
  <c r="G249" i="5" s="1"/>
  <c r="G369" i="5"/>
  <c r="G19" i="5"/>
  <c r="G18" i="5" s="1"/>
  <c r="G17" i="5" s="1"/>
  <c r="F108" i="5"/>
  <c r="F107" i="5" s="1"/>
  <c r="F249" i="5"/>
  <c r="G88" i="5"/>
  <c r="G87" i="5" s="1"/>
  <c r="F190" i="5"/>
  <c r="F171" i="5" s="1"/>
  <c r="F660" i="5" s="1"/>
  <c r="G177" i="5"/>
  <c r="G171" i="5" s="1"/>
  <c r="E171" i="5"/>
  <c r="F369" i="5"/>
  <c r="E250" i="5"/>
  <c r="E249" i="5" s="1"/>
  <c r="E210" i="5"/>
  <c r="E204" i="5" s="1"/>
  <c r="E203" i="5" s="1"/>
  <c r="F210" i="5"/>
  <c r="F204" i="5" s="1"/>
  <c r="F203" i="5" s="1"/>
  <c r="E296" i="5"/>
  <c r="G504" i="5"/>
  <c r="G503" i="5" s="1"/>
  <c r="G502" i="5" s="1"/>
  <c r="G517" i="5"/>
  <c r="E319" i="5"/>
  <c r="G190" i="5"/>
  <c r="F517" i="5"/>
  <c r="F580" i="5"/>
  <c r="F579" i="5" s="1"/>
  <c r="F493" i="5"/>
  <c r="F492" i="5" s="1"/>
  <c r="G660" i="5" l="1"/>
  <c r="E17" i="5"/>
  <c r="E660" i="5" s="1"/>
</calcChain>
</file>

<file path=xl/sharedStrings.xml><?xml version="1.0" encoding="utf-8"?>
<sst xmlns="http://schemas.openxmlformats.org/spreadsheetml/2006/main" count="2590" uniqueCount="539">
  <si>
    <t xml:space="preserve">              Субвенция бюджетам муниципальных районов и городского округа на осуществление отдельных государственных полномочий по предоставлению льготы на проезд в транспорте междугородного сообщения к месту лечения и обратно детей,  нуждающихся в санаторно-курортном лечении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</si>
  <si>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оказанию социальной поддержки малоимущим семьям (малоимущим одиноко проживающим гражданам) на газификацию их домовладений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</si>
  <si>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назначению и выплате пособий гражданам, имеющим детей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</si>
  <si>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предоставлению мер социальной поддержки отдельным категориям граждан в рамках государственной программы Новгородской области  "Социальная поддержка граждан в Новгородской области на 2014-2020 годы" - Ветераны труда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</si>
  <si>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предоставлению мер социальной поддержки отдельным категориям граждан в рамках государственной программы Новгородской области  "Социальная поддержка граждан в Новгородской области на 2014-2020 годы" - Труженики тыла</t>
  </si>
  <si>
    <t xml:space="preserve">              Субвенция бюджетам муниципальных районов и городского округа на обеспечение отдельных государственных полномочий по предоставлению мер социальной поддержки отдельным категориям граждан в рамках государственной программы Новгородской области  "Социальная поддержка граждан в Новгородской области на 2014-2020 годы" - Реабилитированные лица и лица, признанные пострадавшими от политических репрессий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</si>
  <si>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назначению и выплате единовременного пособия одинокой матери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</si>
  <si>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Подпрограмма "Предоставление мер социальной поддержки отдельных категорий граждан" муниципальной программы "Предоставление мер социальной поддержки отдельным категориям граждан в Валдайском муниципальном районе (2016-2019 годы)"</t>
  </si>
  <si>
    <t xml:space="preserve">        Муниципальная программа "Предоставление мер социальной поддержки отдельным категориям граждан в Валдайском муниципальном районе (2016-2019 годы)"</t>
  </si>
  <si>
    <t xml:space="preserve">          Подпрограмма "Обеспечение государственного управления в сфере социальной защиты населения области" муниципальной программы "Предоставление мер социальной поддержки отдельным категориям граждан в Валдайском муниципальном районе (2016-2019 годы)"</t>
  </si>
  <si>
    <t>0840500000</t>
  </si>
  <si>
    <t xml:space="preserve">           Информационно-методическое сопровождение патриотического воспитания граждан</t>
  </si>
  <si>
    <t xml:space="preserve">           Реализация прочих мероприятий подпрограммы «Патриотическое воспитание населения Валдайского муниципального района»  муниципальной  программы Валдайского муниципального района «Развитие образования и молодежной политики в Валдайском муниципальном районе на 2014-2020 годы»</t>
  </si>
  <si>
    <t>0840599990</t>
  </si>
  <si>
    <t>0840600000</t>
  </si>
  <si>
    <t>0840699990</t>
  </si>
  <si>
    <t xml:space="preserve">           Совершенствование форм и методов работы по патриотическому воспитанию граждан</t>
  </si>
  <si>
    <t>0840700000</t>
  </si>
  <si>
    <t>0840799990</t>
  </si>
  <si>
    <t xml:space="preserve">               Военно-патриотическое воспитание детей и молодежи, развитие практики шефства воинских частей над образовательными организациями</t>
  </si>
  <si>
    <t xml:space="preserve">             Развитие волонтерского движения как важного элемента системы патриотического воспитания молодежи</t>
  </si>
  <si>
    <t>0840800000</t>
  </si>
  <si>
    <t>0840899990</t>
  </si>
  <si>
    <t>0840900000</t>
  </si>
  <si>
    <t>0840999990</t>
  </si>
  <si>
    <t xml:space="preserve">           Информационное обеспечение патриотического воспитания граждан</t>
  </si>
  <si>
    <t xml:space="preserve">              Субсидия бюджетам муниципальных районов и городского округа на формирование муниципальных дорожных фондов в рамках государственной программы Новгородской области "Совершенствование и содержание дорожного хозяйства Новгородской области (за исключением автомобильных дорог федерального значения) на 2014-2022 годы"</t>
  </si>
  <si>
    <t xml:space="preserve">        Муниципальная программа "Совершенствование и содержание дорожного хозяйства на территории Валдайского муниципального района на 2017-2019 годы"</t>
  </si>
  <si>
    <t xml:space="preserve">          Подпрограмма "Содержание дорожного хозяйства на территории Валдайского муниципального района за счет средств областного бюджета и бюджета Валдайского муниципального района" муниципальной программы "Совершенствование и содержание дорожного хозяйства на территории Валдайского муниципального района на 2017-2019 годы"</t>
  </si>
  <si>
    <t xml:space="preserve">        Муниципальная программа информатизации Валдайского муниципального района на 2017-2020 годы</t>
  </si>
  <si>
    <t>812</t>
  </si>
  <si>
    <t xml:space="preserve"> 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</si>
  <si>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 xml:space="preserve">        Муниципальная программа "Обеспечение населения Валдайского муниципального района питьевой водой на 2017-2019 годы"</t>
  </si>
  <si>
    <t>0600300000</t>
  </si>
  <si>
    <t>0600310530</t>
  </si>
  <si>
    <t xml:space="preserve">              Обеспечение сотрудников электронно-вычислительной техникой и ее обслуживание</t>
  </si>
  <si>
    <t>0600310540</t>
  </si>
  <si>
    <t xml:space="preserve">              Муниципальная программа Валдайского района «Комплексные меры по обеспечению законности и противодействию правонарушениям на 2017-2019 годы»</t>
  </si>
  <si>
    <t xml:space="preserve">            Реализация прочих мероприятий муниципальной программы «Комплексные меры по обеспечению законности и противодействию правонарушениям на 2017-2019 годы»</t>
  </si>
  <si>
    <t xml:space="preserve">             Профилактика терроризма, экстремизма и других правонарушений в Валдайском районе</t>
  </si>
  <si>
    <t>0900100000</t>
  </si>
  <si>
    <t>0900199990</t>
  </si>
  <si>
    <t>0900300000</t>
  </si>
  <si>
    <t>0900399990</t>
  </si>
  <si>
    <t xml:space="preserve">             Противодействие коррупции в Валдайском муниципальном районе</t>
  </si>
  <si>
    <t xml:space="preserve">             Реализация прочих мероприятий муниципальной программы «Комплексные меры по обеспечению законности и противодействию правонарушениям на 2017-2019 годы»</t>
  </si>
  <si>
    <t>1400000000</t>
  </si>
  <si>
    <t>1400100000</t>
  </si>
  <si>
    <t>1400110690</t>
  </si>
  <si>
    <t xml:space="preserve">             Муниципальная программа «газификация многоквартирных жилых домов №1, №3, №5, №6 по ул. Озерная д. Ивантеево Валдайского района Новгородской области на 2017 год»</t>
  </si>
  <si>
    <t xml:space="preserve">              Газификация территории Валдайского муниципального района</t>
  </si>
  <si>
    <t xml:space="preserve">               Проведение проектно-изыскательских работ для строительства фасадных и внутренних сетей газопровода в многоквартирных домах</t>
  </si>
  <si>
    <t xml:space="preserve">              Субвенция бюджетам муниципальных районов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сбора, утилизации и уничтожения биологических отходов, а также содержания скотомогильников (биотермических ям) на территории Новгородской области в соответствии с ветеринарно-санитарными правилами сбора, утилизации и уничтожения биологических отходов в рамках государственной программы Новгородской области "Обеспечение эпизоотического благополучия и безопасности продуктов животноводства в ветеринарно-санитарном отношении на территории Новгородской области на 2014-2019 годы"</t>
  </si>
  <si>
    <t xml:space="preserve">              Субвенция бюджетам муниципальных районов и городского округа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 в рамках государственной программы Новгородской области «Обеспечение эпизоотического благополучия и безопасности продуктов животноводства в ветеринарно-санитарном отношении на территории Новгородской области на 2014-2019 годы»</t>
  </si>
  <si>
    <t xml:space="preserve">              Субвенции бюджетам муниципальных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государственной программы Новгородской области «Развитие образования, науки и молодежной политики в Новгородской области на 2014-2020 годы»</t>
  </si>
  <si>
    <t>412</t>
  </si>
  <si>
    <t xml:space="preserve">              Бюджетные инвестиции на приобретение объектов недвижимого имущества в государственную (муниципальную) собственность</t>
  </si>
  <si>
    <t>9560054850</t>
  </si>
  <si>
    <t xml:space="preserve">          Субсидия бюджетам муниципальных районов и городского округа на осуществление полномочий Российской Федерации по обеспечению жильем граждан, уволенных с военной службы (службы), и приравненных к ним лиц в соответствии с федеральной целевой программой «Жилище» на 2015-2020 годы</t>
  </si>
  <si>
    <t xml:space="preserve">             Субвенция бюджетам муниципальных районов и городского округа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осуществляемое образовательными организациями,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 в рамках государственной программы Новгородской области "Развитие образования и молодежной политики в Новгородской области на 2014-2020 годы"</t>
  </si>
  <si>
    <t>9190099990</t>
  </si>
  <si>
    <t xml:space="preserve">              Условно утвержденные расходы</t>
  </si>
  <si>
    <t>0400100000</t>
  </si>
  <si>
    <t>0400110170</t>
  </si>
  <si>
    <t xml:space="preserve">         Развитие физической культуры и массового спорта на территории района</t>
  </si>
  <si>
    <t xml:space="preserve">         Организация и проведение спортивно-массовых и физкультурных мероприятий с людьми с ограниченными возможностями</t>
  </si>
  <si>
    <t>0400210180</t>
  </si>
  <si>
    <t xml:space="preserve">           Приобретение спортивного инвентаря и оборудования для организации проведения физкультурно-массовых и спортивных мероприятий, проводимых на территории района</t>
  </si>
  <si>
    <t xml:space="preserve">        Муниципальная программа "Отлов безнадзорных животных на территории Валдайского муниципального района в 2017-2019 годы"</t>
  </si>
  <si>
    <t>2110111610</t>
  </si>
  <si>
    <t xml:space="preserve">               Субвенция бюджетам муниципальных районов и городского округа на осуществление отдельных государственных полномочий по предоставлению мер социальной поддержки ветеранов труда Новгородской области в рамках государственной программы Новгородской области  "Социальная поддержка граждан в Новгородской области на 2014-2020 годы"</t>
  </si>
  <si>
    <t>Приложение 10</t>
  </si>
  <si>
    <t>Распределение бюджетных ассигнований по целевым статьям (муниципальным программам Валдайского муниципального района и непрограммным направлениям деятельности), группам и подгруппам видов расходов классификации расходов бюджета Валдайского муниципального района на 2017 год и на плановый период 2018 и 2019 годы</t>
  </si>
  <si>
    <t xml:space="preserve">            Стимулирование социальной активности, достижений ТОС, добившихся значительных успехов в общественной работе, внесших значительный вклад  в развитие местного самоуправления</t>
  </si>
  <si>
    <t>1700699990</t>
  </si>
  <si>
    <t xml:space="preserve">                Иные выплаты населению</t>
  </si>
  <si>
    <t>360</t>
  </si>
  <si>
    <t>0300000000</t>
  </si>
  <si>
    <t>0300100000</t>
  </si>
  <si>
    <t>0300110090</t>
  </si>
  <si>
    <t>Муниципальная программа "Обеспечение жильём молодых семей на территории Валдайского муниципального района на 2017-2018 годы"</t>
  </si>
  <si>
    <t>Обеспечение предоставления молодым семьям социальных выплат на предоставление жилья экономического класса или строительство индивидуального жилого дома экономического класса, а также создание условий для привлечения молодыми семьями собственных средств, дополнительных финансовых средств кредитных и других организаций, предоставляющих кредиты и займы, в том числе ипотечные кредиты, для приобретения жилого помещения или строительства индивидуального жилого дома</t>
  </si>
  <si>
    <t>Предоставление молодым семьям социальной выплаты на приобретение жилых помещений или строительство индивидуального жилого дома в рамках долгосрочной муниципальной программы "Обеспечение жильем молодых семей на территории Валдайского муниципального района на 2016-2018 годы"</t>
  </si>
  <si>
    <t>Субсидии гражданам на приобретение жилья</t>
  </si>
  <si>
    <t>СОЦИАЛЬНАЯ ПОЛИТИКА</t>
  </si>
  <si>
    <t>Социальное обеспечение населения</t>
  </si>
  <si>
    <t xml:space="preserve"> Субсидии автономным учреждениям на иные цели</t>
  </si>
  <si>
    <t>Питание льготных воспитанников дошкольных образовательных учреждений</t>
  </si>
  <si>
    <r>
      <t>от 29.12.2016  №</t>
    </r>
    <r>
      <rPr>
        <sz val="11"/>
        <rFont val="Arial Cyr"/>
        <charset val="204"/>
      </rPr>
      <t xml:space="preserve"> </t>
    </r>
  </si>
  <si>
    <t>Разд.</t>
  </si>
  <si>
    <t>Ц.ст.</t>
  </si>
  <si>
    <t>Расх.</t>
  </si>
  <si>
    <t>0000</t>
  </si>
  <si>
    <t>000</t>
  </si>
  <si>
    <t xml:space="preserve">    ОБРАЗОВАНИЕ</t>
  </si>
  <si>
    <t>0700</t>
  </si>
  <si>
    <t xml:space="preserve">      Общее образование</t>
  </si>
  <si>
    <t>0702</t>
  </si>
  <si>
    <t>0200000000</t>
  </si>
  <si>
    <t>0210000000</t>
  </si>
  <si>
    <t xml:space="preserve">            Развитие художественного образования в сфере культуры, сохранение кадрового потенциала, повышение профессионального уровня, престижности и привлекательности профессии работника культуры</t>
  </si>
  <si>
    <t>0210200000</t>
  </si>
  <si>
    <t xml:space="preserve">              Обеспечение деятельности учреждений дополнительного образования детей в сфере культуры</t>
  </si>
  <si>
    <t>0210201010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</si>
  <si>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</si>
  <si>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</si>
  <si>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Субсидии бюджетным учреждениям на иные цели</t>
  </si>
  <si>
    <t>612</t>
  </si>
  <si>
    <t xml:space="preserve">            Оказание муниципальных услуг (работ), выполняемых муниципальными учреждениями культуры и учреждением дополнительного образования детей в сфере культуры</t>
  </si>
  <si>
    <t>0210400000</t>
  </si>
  <si>
    <t>0210401010</t>
  </si>
  <si>
    <t xml:space="preserve">              Субсидия бюджетам муниципальных районов на софинансирование расходов муниципальных казенных, бюджетных и автономных  учреждений по приобретению коммунальных услуг в рамках государственной программы Новгородской области "Управление государственными финансами Новгородской области на 2014-2020 годы"</t>
  </si>
  <si>
    <t>0210472300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</si>
  <si>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</si>
  <si>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</si>
  <si>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</si>
  <si>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</si>
  <si>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Обеспечение прав граждан на равный доступ к культурным ценностям и участию в культурной жизни, создание условий для развития и реализации творческих способностей каждой личности</t>
  </si>
  <si>
    <t>0210100000</t>
  </si>
  <si>
    <t xml:space="preserve">              Обеспечение деятельности библиотек</t>
  </si>
  <si>
    <t>0210101030</t>
  </si>
  <si>
    <t>0210199990</t>
  </si>
  <si>
    <t xml:space="preserve">            Укрепление и модернизация материально-технической базы учреждений культуры и дополнительного образования детей в сфере культуры</t>
  </si>
  <si>
    <t>0210300000</t>
  </si>
  <si>
    <t xml:space="preserve">              Софинансирование к субсидии бюджетам муниципальных районов, городского округа на укрепление материально-технической базы муниципальных учреждений, подведомственных органам местного самоуправления муниципальных районов, городского округа, реализующих полномочия в сфере культуры, в рамках государственной программы Новгородской области "Развитие культуры и туризма в Новгородской области 2014-2020 годы"</t>
  </si>
  <si>
    <t>0210320010</t>
  </si>
  <si>
    <t xml:space="preserve">              Обеспечение деятельности централизованных клубных систем, домов народного творчества, автоклубов</t>
  </si>
  <si>
    <t>0210401020</t>
  </si>
  <si>
    <t>0210401030</t>
  </si>
  <si>
    <t>0900000000</t>
  </si>
  <si>
    <t xml:space="preserve">      Другие вопросы в области культуры, кинематографии</t>
  </si>
  <si>
    <t>0804</t>
  </si>
  <si>
    <t>0220000000</t>
  </si>
  <si>
    <t xml:space="preserve">            Ресурсное обеспечение деятельности комитета культуры и туризма по реализации муниципальной программы</t>
  </si>
  <si>
    <t>0220100000</t>
  </si>
  <si>
    <t xml:space="preserve">              Расходы на обеспечение функций органов местного самоуправления</t>
  </si>
  <si>
    <t>0220101000</t>
  </si>
  <si>
    <t xml:space="preserve">                Фонд оплаты труда государственных (муниципальных) органов</t>
  </si>
  <si>
    <t>121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</si>
  <si>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</si>
  <si>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</si>
  <si>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</si>
  <si>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</si>
  <si>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Закупка товаров, работ, услуг в сфере информационно-коммуникационных технологий</t>
  </si>
  <si>
    <t>242</t>
  </si>
  <si>
    <t xml:space="preserve">                Прочая закупка товаров, работ и услуг для обеспечения государственных (муниципальных) нужд</t>
  </si>
  <si>
    <t>244</t>
  </si>
  <si>
    <t xml:space="preserve">                Уплата налога на имущество организаций и земельного налога</t>
  </si>
  <si>
    <t>851</t>
  </si>
  <si>
    <t xml:space="preserve">                Уплата иных платежей</t>
  </si>
  <si>
    <t>853</t>
  </si>
  <si>
    <t>0220172300</t>
  </si>
  <si>
    <t xml:space="preserve">        Муниципальная программа "Управление муниципальными финансами Валдайского муниципального района на 2014-2020 годы"</t>
  </si>
  <si>
    <t>0500000000</t>
  </si>
  <si>
    <t xml:space="preserve">          Подпрограмма "Повышение эффективности бюджетных расходов Валдайского муниципального района" муниципальной программы "Управление муниципальными финансами Валдайского муниципального района на 2014-2020 годы"</t>
  </si>
  <si>
    <t>0520000000</t>
  </si>
  <si>
    <t xml:space="preserve">      Дошкольное образование</t>
  </si>
  <si>
    <t>0701</t>
  </si>
  <si>
    <t xml:space="preserve">        Муниципальная программа Валдайского муниципального района "Развитие образования и молодежной политики в Валдайском муниципальном районе на 2014-2020 годы"</t>
  </si>
  <si>
    <t>0800000000</t>
  </si>
  <si>
    <t xml:space="preserve">          Подпрограмма "Развитие дошкольного и общего образования в Валдайском муниципальном районе"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</si>
  <si>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0810000000</t>
  </si>
  <si>
    <t xml:space="preserve">            Создание условий для получения качественного образования</t>
  </si>
  <si>
    <t>0810200000</t>
  </si>
  <si>
    <t xml:space="preserve">              Софинансирование к субсидии бюджетам муниципальных районов и городского округа на 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</si>
  <si>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0810220040</t>
  </si>
  <si>
    <t xml:space="preserve">                Субсидии автономным учреждениям на иные цели</t>
  </si>
  <si>
    <t>622</t>
  </si>
  <si>
    <t xml:space="preserve">          Подпрограмма "Обеспечение реализации муниципальной программы и прочие мероприятия в области образования и молодежной политики в Валдайском муниципальном районе"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</si>
  <si>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0860000000</t>
  </si>
  <si>
    <t xml:space="preserve">            Обеспечение выполнения муниципальных заданий</t>
  </si>
  <si>
    <t>0860100000</t>
  </si>
  <si>
    <t xml:space="preserve">              Обеспечение деятельности дошкольных образовательных учреждений (организаций)  в части расходов, осуществляемых за счет средств бюджета муниципального района</t>
  </si>
  <si>
    <t>0860101050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</si>
  <si>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</si>
  <si>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</si>
  <si>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0860170040</t>
  </si>
  <si>
    <t>0860172300</t>
  </si>
  <si>
    <t xml:space="preserve">            Обеспечение выполнения государственных полномочий</t>
  </si>
  <si>
    <t>0860200000</t>
  </si>
  <si>
    <t>0860210140</t>
  </si>
  <si>
    <t xml:space="preserve">                Приобретение товаров, работ, услуг в пользу граждан в целях их социального обеспечения</t>
  </si>
  <si>
    <t>323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</si>
  <si>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оказанию социальной поддержки обучающимся муниципальных образовательных организаций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</si>
  <si>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0860270060</t>
  </si>
  <si>
    <t xml:space="preserve">            Повышение эффективности и качества услуг в сфере общего образования</t>
  </si>
  <si>
    <t>0810100000</t>
  </si>
  <si>
    <t xml:space="preserve">              Софинансирование субсидии бюджетам муниципальных районов и городского округа на приобретение или изготовление бланков документов об образовании и (или) о квалификации муниципальными образовательными организациями</t>
  </si>
  <si>
    <t>0810120060</t>
  </si>
  <si>
    <t xml:space="preserve">              Субвенция бюджетам муниципальных районов и городского округа на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</si>
  <si>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0810270500</t>
  </si>
  <si>
    <t xml:space="preserve">              Субвенция бюджетам муниципальных районов и городского округа на обеспечение доступа к информационно-телекоммуникационной сети "Интернет" на 2015-2017 годы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</si>
  <si>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0810270570</t>
  </si>
  <si>
    <t xml:space="preserve">          Подпрограмма "Развитие дополнительного образования в Валдайском муниципальном районе"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</si>
  <si>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0820000000</t>
  </si>
  <si>
    <t xml:space="preserve">            Создание социально-экономических условий для удовлетворения потребностей в интеллектуальном, духовном и физическом развитии детей, их профессионального самоопределения</t>
  </si>
  <si>
    <t>0820100000</t>
  </si>
  <si>
    <t xml:space="preserve">              Обеспечение деятельности дополнительного образования в общеобразовательных учреждениях и муниципального автономного образовательного учреждения дополнительного образования детей "Центр дополнительного образования "Пульс"</t>
  </si>
  <si>
    <t>0820101070</t>
  </si>
  <si>
    <t>0820172300</t>
  </si>
  <si>
    <t xml:space="preserve">            Формирование целостной системы выявления, продвижения и поддержки одаренных детей, инициативной и талантливой молодежи</t>
  </si>
  <si>
    <t>0820300000</t>
  </si>
  <si>
    <t xml:space="preserve">              Поддержка одаренных детей</t>
  </si>
  <si>
    <t>0820310130</t>
  </si>
  <si>
    <t xml:space="preserve">              Обеспечение деятельности общеобразовательных учреждений (организаций)  в части расходов, осуществляемых за счет средств бюджета муниципального района</t>
  </si>
  <si>
    <t>0860101060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</si>
  <si>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</si>
  <si>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</si>
  <si>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        Субвенция бюджетам муниципальных районов и городского округа на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</si>
  <si>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0860270630</t>
  </si>
  <si>
    <t xml:space="preserve">            Обеспечение деятельности комитета</t>
  </si>
  <si>
    <t>0860300000</t>
  </si>
  <si>
    <t>0860301060</t>
  </si>
  <si>
    <t>0707</t>
  </si>
  <si>
    <t xml:space="preserve">            Содействие в организации каникулярного образовательного отдыха, здорового образа жизни</t>
  </si>
  <si>
    <t>0820200000</t>
  </si>
  <si>
    <t xml:space="preserve">              Организация каникулярного отдыха (оздоровление) детей</t>
  </si>
  <si>
    <t>0820210120</t>
  </si>
  <si>
    <t xml:space="preserve">          Подпрограмма "Вовлечение молодежи Валдайского муниципального района в социальную практику"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</si>
  <si>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0830000000</t>
  </si>
  <si>
    <t xml:space="preserve">            Кадровое и информационное обеспечение молодежной политики Валдайского муниципального района</t>
  </si>
  <si>
    <t>0830100000</t>
  </si>
  <si>
    <t xml:space="preserve">              Реализация прочих мероприятий подпрограммы "Вовлечение молодежи Валдайского муниципального района в социальную практику"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</si>
  <si>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0830199990</t>
  </si>
  <si>
    <t xml:space="preserve">            Поддержка молодой семьи в Валдайском муниципальном районе</t>
  </si>
  <si>
    <t>0830200000</t>
  </si>
  <si>
    <t xml:space="preserve">              Реализация прочих мероприятий подпрограммы "Вовлечение молодежи Валдайского муниципального района в социальную практику"  муниципальной 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</si>
  <si>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0830299990</t>
  </si>
  <si>
    <t xml:space="preserve">            Поддержка молодежи, оказавшейся в трудной жизненной ситуации</t>
  </si>
  <si>
    <t>0830300000</t>
  </si>
  <si>
    <t xml:space="preserve">              Реализация прочих мероприятий подпрограммы "Вовлечение молодежи Валдайского муниципального района в социальную практику"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</si>
  <si>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0830399990</t>
  </si>
  <si>
    <t xml:space="preserve">            Содействие в организации летнего отдыха, здорового образа жизни, молодежного туризма</t>
  </si>
  <si>
    <t>0830400000</t>
  </si>
  <si>
    <t>0830499990</t>
  </si>
  <si>
    <t xml:space="preserve">            Выявление, продвижение и поддержка активности молодежи и ее достижений в различных сферах деятельности, в том числе по волонтерскому движению</t>
  </si>
  <si>
    <t>0830500000</t>
  </si>
  <si>
    <t>0830599990</t>
  </si>
  <si>
    <t xml:space="preserve">            Развитие инфраструктуры учреждений по работе с молодежью</t>
  </si>
  <si>
    <t>0830700000</t>
  </si>
  <si>
    <t xml:space="preserve">              Обеспечение деятельности муниципального автономного учреждения "Молодежный центр "Юность"</t>
  </si>
  <si>
    <t>0830701080</t>
  </si>
  <si>
    <t>0830772300</t>
  </si>
  <si>
    <t xml:space="preserve">          Подпрограмма "Патриотическое воспитание населения Валдайского муниципального района"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</si>
  <si>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0840000000</t>
  </si>
  <si>
    <t xml:space="preserve">              Реализация прочих мероприятий подпрограммы "Патриотическое воспитание населения Валдайского муниципального района"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</si>
  <si>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 xml:space="preserve">            Организация работы по увековечению памяти погибших при защите Отечества на территории муниципального района и использованию поисковой работы в вопросах патриотического воспитания</t>
  </si>
  <si>
    <t>0840400000</t>
  </si>
  <si>
    <t>0840499990</t>
  </si>
  <si>
    <t xml:space="preserve">      Другие вопросы в области образования</t>
  </si>
  <si>
    <t>0709</t>
  </si>
  <si>
    <t>0860301000</t>
  </si>
  <si>
    <t xml:space="preserve">              Учреждение по финансовому, методическому и хозяйственному обеспечению муниципальной системы образования</t>
  </si>
  <si>
    <t>0860301090</t>
  </si>
  <si>
    <t xml:space="preserve">              Субвенция бюджетам муниципальных районов и городского округа на возмещение затрат по содержанию штатных единиц, осуществляющих переданные отдельные государственные полномочия области в рамках государственной программы Новгородской области "Управление государственными финансами Новгородской области на 2014-2020 годы"</t>
  </si>
  <si>
    <t>0860370280</t>
  </si>
  <si>
    <t>0860372300</t>
  </si>
  <si>
    <t xml:space="preserve">    СОЦИАЛЬНАЯ ПОЛИТИКА</t>
  </si>
  <si>
    <t>1000</t>
  </si>
  <si>
    <t xml:space="preserve">      Охрана семьи и детства</t>
  </si>
  <si>
    <t>1004</t>
  </si>
  <si>
    <t xml:space="preserve">          Подпрограмма "Социальная адаптация детей-сирот и детей, оставшихся без попечения родителей, а также лиц из числа детей-сирот и детей, оставшихся без попечения родителей" муниципальной программы Валдайского муниципального района "Развитие образования и молодежной политики в Валдайском муниципальном районе на 2014-2020 годы"</t>
  </si>
  <si>
    <t>0850000000</t>
  </si>
  <si>
    <t xml:space="preserve">            Ресурсное и материально-техническое обеспечение процесса социализации детей-сирот, а также лиц из числа детей-сирот</t>
  </si>
  <si>
    <t>0850100000</t>
  </si>
  <si>
    <t xml:space="preserve">              Субвенция бюджетам муниципальных районов и городского округа на единовременную выплату лицам из числа детей-сирот и детей, оставшихся без попечения родителей, на текущий ремонт находящихся в их собственности жилых помещений, расположенных на территории Новгородской области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</si>
  <si>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0850170600</t>
  </si>
  <si>
    <t xml:space="preserve">              Субвенция бюджетам муниципальных районов и городского округа на компенсацию родительской платы родителям (законным представителям) детей, посещающих образовательные организации, реализующие образовательную программу дошкольного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</si>
  <si>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0860270010</t>
  </si>
  <si>
    <t xml:space="preserve">              Субвенция бюджетам муниципальных районов и городского округа на содержание ребенка в семье опекуна и приемной семье, а также вознаграждение, причитающееся приемному родителю 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</si>
  <si>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0860270130</t>
  </si>
  <si>
    <t xml:space="preserve">    ОБЩЕГОСУДАРСТВЕННЫЕ ВОПРОСЫ</t>
  </si>
  <si>
    <t>0100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</si>
  <si>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</si>
  <si>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</si>
  <si>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"Организация и обеспечение осуществления бюджетного процесса, управление муниципальным долгом муниципального района" муниципальной программы "Управление муниципальными финансами Валдайского муниципального района на 2014-2020 годы"</t>
  </si>
  <si>
    <t>0510000000</t>
  </si>
  <si>
    <t>0510500000</t>
  </si>
  <si>
    <t>0510501000</t>
  </si>
  <si>
    <t>0510570280</t>
  </si>
  <si>
    <t xml:space="preserve">            Развитие информационной системы управления муниципальными финансами</t>
  </si>
  <si>
    <t>0520300000</t>
  </si>
  <si>
    <t>0520301000</t>
  </si>
  <si>
    <t xml:space="preserve">      Другие общегосударственные вопросы</t>
  </si>
  <si>
    <t>0113</t>
  </si>
  <si>
    <t xml:space="preserve">        Расходы на осуществление органами местного самоуправления отдельных государственных полномочий</t>
  </si>
  <si>
    <t>9500000000</t>
  </si>
  <si>
    <t xml:space="preserve">          Распределение межбюджетных трансфертов бюджетам городского и сельских поселений муниципального района</t>
  </si>
  <si>
    <t>9570000000</t>
  </si>
  <si>
    <t>9570070280</t>
  </si>
  <si>
    <t xml:space="preserve">                Субвенции</t>
  </si>
  <si>
    <t>530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</si>
  <si>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 правонарушениях" в рамках государственной программы Новгородской области "Управление государственными финансами Новгородской области на 2014-2020 годы"</t>
  </si>
  <si>
    <t>9570070650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</si>
  <si>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</si>
  <si>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</si>
  <si>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</si>
  <si>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</si>
  <si>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Субвенция бюджетам муниципальных районов для предоставления их бюджетам поселений на осуществление государственных полномочий по первичному воинскому учету на территориях, где отсутствуют военные комиссариаты, в рамках государственной программы Новгородской области "Управление государственными финансами Новгородской области на 2014-2020 годы"</t>
  </si>
  <si>
    <t>9570051180</t>
  </si>
  <si>
    <t xml:space="preserve">        Муниципальная программа "Развитие муниципальной службы и местного самоуправления в Валдайском муниципальном районе на 2014-2018 годы"</t>
  </si>
  <si>
    <t>1700000000</t>
  </si>
  <si>
    <t xml:space="preserve">            Определение потребности в обучении, переподготовке и повышении квалификации лиц, замещающих муниципальные должности, муниципальных служащих  и служащих Валдайского муниципального района</t>
  </si>
  <si>
    <t>1700700000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</si>
  <si>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</si>
  <si>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</si>
  <si>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</si>
  <si>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</si>
  <si>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Обеспечение исполнения долговых обязательств муниципального района</t>
  </si>
  <si>
    <t>0510100000</t>
  </si>
  <si>
    <t xml:space="preserve">              Обслуживание муниципального долга</t>
  </si>
  <si>
    <t>0510110050</t>
  </si>
  <si>
    <t xml:space="preserve">  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</si>
  <si>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</si>
  <si>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</si>
  <si>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</si>
  <si>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</si>
  <si>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</si>
  <si>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Субвенция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государственной программы Новгородской области "Управление государственными финансами Новгородской области на 2014-2020 годы"</t>
  </si>
  <si>
    <t>9570070100</t>
  </si>
  <si>
    <t xml:space="preserve">                Дотации на выравнивание бюджетной обеспеченности</t>
  </si>
  <si>
    <t>511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</si>
  <si>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</si>
  <si>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</si>
  <si>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функций исполнительно-распорядительного органа муниципального образования</t>
  </si>
  <si>
    <t>9100000000</t>
  </si>
  <si>
    <t xml:space="preserve">          Глава муниципального образования</t>
  </si>
  <si>
    <t>9110000000</t>
  </si>
  <si>
    <t xml:space="preserve">              Глава Валдайского муниципального района</t>
  </si>
  <si>
    <t>9110001000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</si>
  <si>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</si>
  <si>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</si>
  <si>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Расходы на обеспечение функций представительного органа муниципального образования</t>
  </si>
  <si>
    <t>9200000000</t>
  </si>
  <si>
    <t xml:space="preserve">          Дума Валдайского муниципального района</t>
  </si>
  <si>
    <t>9290000000</t>
  </si>
  <si>
    <t xml:space="preserve">              Расходы на обеспечение функций Думы Валдайского муниципального района</t>
  </si>
  <si>
    <t>9290001000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</si>
  <si>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</si>
  <si>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</si>
  <si>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Руководство и управление в сфере установленных функций органов местного самоуправления</t>
  </si>
  <si>
    <t>9190000000</t>
  </si>
  <si>
    <t>9190001000</t>
  </si>
  <si>
    <t>831</t>
  </si>
  <si>
    <t>852</t>
  </si>
  <si>
    <t>9190070280</t>
  </si>
  <si>
    <t xml:space="preserve">      Резервные фонды</t>
  </si>
  <si>
    <t>0111</t>
  </si>
  <si>
    <t xml:space="preserve">        Резервные фонды исполнительных органов муниципальных образований</t>
  </si>
  <si>
    <t>9300000000</t>
  </si>
  <si>
    <t xml:space="preserve">          Расходование средств резервных фондов по предупреждению и ликвидации чрезвычайных ситуаций и последствий стихийных бедствий</t>
  </si>
  <si>
    <t>9390000000</t>
  </si>
  <si>
    <t xml:space="preserve">              Резервный фонд Валдайского муниципального района</t>
  </si>
  <si>
    <t>9390010010</t>
  </si>
  <si>
    <t xml:space="preserve">                Резервные средства</t>
  </si>
  <si>
    <t>870</t>
  </si>
  <si>
    <t>0600000000</t>
  </si>
  <si>
    <t xml:space="preserve">            Развитие информационно-телекоммуникационной инфраструктуры Администрации Валдайского района</t>
  </si>
  <si>
    <t xml:space="preserve">              Обеспечение безопасности информационной телекоммуникационной инфраструктуры ОМСУ</t>
  </si>
  <si>
    <t xml:space="preserve">              Хозяйственное обслуживание имущества, услуги по транспортному обслуживанию, создание организационно-технических условий для функционирования органов местного самоуправления</t>
  </si>
  <si>
    <t>9190010020</t>
  </si>
  <si>
    <t>9190070650</t>
  </si>
  <si>
    <t>9190072300</t>
  </si>
  <si>
    <t xml:space="preserve">        Расходы муниципального образования на решение вопросов местного значения</t>
  </si>
  <si>
    <t>9400000000</t>
  </si>
  <si>
    <t xml:space="preserve">          Расходы на мероприятия по решению вопросов местного значения муниципального района</t>
  </si>
  <si>
    <t>9430000000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</si>
  <si>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</si>
  <si>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</si>
  <si>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</si>
  <si>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</si>
  <si>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Предупреждение и ликвидация последствий чрезвычайных ситуаций и стихийных бедствий</t>
  </si>
  <si>
    <t>9600000000</t>
  </si>
  <si>
    <t xml:space="preserve">          Расходы на содержание службы по предупреждению и ликвидации последствий чрезвычайных ситуаций и стихийных бедствий</t>
  </si>
  <si>
    <t>9690000000</t>
  </si>
  <si>
    <t xml:space="preserve">              Единая диспетчерско-дежурная служба Администрации Валдайского муниципального района</t>
  </si>
  <si>
    <t>9690010030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</si>
  <si>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</si>
  <si>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</si>
  <si>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</si>
  <si>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</si>
  <si>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>0700000000</t>
  </si>
  <si>
    <t xml:space="preserve">            Отлов, эвтаназия и утилизация безнадзорных животных</t>
  </si>
  <si>
    <t>0700100000</t>
  </si>
  <si>
    <t>0700170720</t>
  </si>
  <si>
    <t xml:space="preserve">          Расходы на исполнение прочих государственных полномочий</t>
  </si>
  <si>
    <t>9580000000</t>
  </si>
  <si>
    <t>9580070710</t>
  </si>
  <si>
    <t xml:space="preserve">      Дорожное хозяйство (дорожные фонды)</t>
  </si>
  <si>
    <t>0409</t>
  </si>
  <si>
    <t>2100000000</t>
  </si>
  <si>
    <t>2110000000</t>
  </si>
  <si>
    <t xml:space="preserve">            Содержание дорожного хозяйства на территории Валдайского муниципального района за счет средств областного бюджета и бюджета Валдайского муниципального района</t>
  </si>
  <si>
    <t>2110100000</t>
  </si>
  <si>
    <t xml:space="preserve">              Содержание автомобильных дорог общего пользования местного значения</t>
  </si>
  <si>
    <t>2110110610</t>
  </si>
  <si>
    <t xml:space="preserve">              Ремонт автомобильных дорог общего пользования местного значения</t>
  </si>
  <si>
    <t>2110110620</t>
  </si>
  <si>
    <t>2110171510</t>
  </si>
  <si>
    <t xml:space="preserve">      Другие вопросы в области национальной экономики</t>
  </si>
  <si>
    <t>0412</t>
  </si>
  <si>
    <t xml:space="preserve">        Муниципальная программа  "Обеспечение экономического развития Валдайского района на 2016 - 2020 годы"</t>
  </si>
  <si>
    <t>1300000000</t>
  </si>
  <si>
    <t xml:space="preserve">          Подпрограмма "Развитие малого и среднего предпринимательства" муниципальной программы "Обеспечение экономического развития Валдайского района на 2016 - 2020 годы"</t>
  </si>
  <si>
    <t>1320000000</t>
  </si>
  <si>
    <t xml:space="preserve">            Финансовая поддержка субъектов малого и среднего предпринимательства</t>
  </si>
  <si>
    <t>1320100000</t>
  </si>
  <si>
    <t xml:space="preserve">              Предоставление субсидий начинающим субъектам малого и среднего предпринимательства</t>
  </si>
  <si>
    <t>1320110080</t>
  </si>
  <si>
    <t xml:space="preserve">              Расходы на мероприятия по землеустройству и землепользованию</t>
  </si>
  <si>
    <t>9430010070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</si>
  <si>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</si>
  <si>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</si>
  <si>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</si>
  <si>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</si>
  <si>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Обязательные платежи и (или) взносы собственников помещений многоквартирного дома в целях оплаты работ, услуг по содержанию и ремонту общего имущества многоквартирного дома</t>
  </si>
  <si>
    <t>9430010150</t>
  </si>
  <si>
    <t xml:space="preserve">              Расходы по содержанию и обеспечению коммунальными услугами общего имущества жилого помещения, переданного в казну муниципального района</t>
  </si>
  <si>
    <t>9430010160</t>
  </si>
  <si>
    <t xml:space="preserve">              Капитальный ремонт муниципальных квартир</t>
  </si>
  <si>
    <t>9430010400</t>
  </si>
  <si>
    <t xml:space="preserve">  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</si>
  <si>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</si>
  <si>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Коммунальное хозяйство</t>
  </si>
  <si>
    <t>0502</t>
  </si>
  <si>
    <t>1100000000</t>
  </si>
  <si>
    <t xml:space="preserve">            Удовлетворение потребности населения Валдайского муниципального района в питьевой воде</t>
  </si>
  <si>
    <t>1100100000</t>
  </si>
  <si>
    <t xml:space="preserve">              Строительство общественных колодцев</t>
  </si>
  <si>
    <t>1100110310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</si>
  <si>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</si>
  <si>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</si>
  <si>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Проведение анализа состава и качества воды в общественных колодцах</t>
  </si>
  <si>
    <t>1100110320</t>
  </si>
  <si>
    <t xml:space="preserve">        Муниципальная программа "Развитие физической культуры и спорта в Валдайском муниципальном районе на 2016-2020 годы"</t>
  </si>
  <si>
    <t>0400000000</t>
  </si>
  <si>
    <t xml:space="preserve">            Развитие спорта и системы подготовки спортивного резерва на территории района</t>
  </si>
  <si>
    <t>0400300000</t>
  </si>
  <si>
    <t xml:space="preserve">              Обеспечение деятельности детской юношеской спортивной школы</t>
  </si>
  <si>
    <t>0400301040</t>
  </si>
  <si>
    <t>0400372300</t>
  </si>
  <si>
    <t xml:space="preserve">              Реализация прочих мероприятий муниципальной программы "Развитие муниципальной службы и местного самоуправления в Валдайском  муниципальном районе на 2014-2018 годы"</t>
  </si>
  <si>
    <t>1700799990</t>
  </si>
  <si>
    <t xml:space="preserve">      Пенсионное обеспечение</t>
  </si>
  <si>
    <t>1001</t>
  </si>
  <si>
    <t xml:space="preserve">              Выплата пенсий за выслугу лет муниципальным служащим, а также лицам, замещающим муниципальные должности в Валдайском муниципальном районе</t>
  </si>
  <si>
    <t>9190010040</t>
  </si>
  <si>
    <t xml:space="preserve">  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</si>
  <si>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</si>
  <si>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</si>
  <si>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</si>
  <si>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    Субсидии гражданам на приобретение жилья</t>
  </si>
  <si>
    <t>322</t>
  </si>
  <si>
    <t xml:space="preserve">          Расходы на предоставление мер социальной поддержки отдельным категориям граждан</t>
  </si>
  <si>
    <t>9560000000</t>
  </si>
  <si>
    <t xml:space="preserve">              Субвенция бюджетам муниципальных районов  области на предоставление социальной выплаты на компенсацию (возмещение) расходов граждан по уплате процентов  за пользование кредитом (займом) в рамках государственной программы Новгородской области "Устойчивое развитие сельских территорий в Новгородской области на 2014-2020 годы"</t>
  </si>
  <si>
    <t>9560070670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</si>
  <si>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</si>
  <si>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</si>
  <si>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>08501R0820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</si>
  <si>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</si>
  <si>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</si>
  <si>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</si>
  <si>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</si>
  <si>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Сохранение и развитие инфраструктуры отрасли физической культуры и спорта</t>
  </si>
  <si>
    <t>0400200000</t>
  </si>
  <si>
    <t xml:space="preserve">              Обеспечение деятельности муниципального автономного учреждения "Физкультурно-спортивный центр"</t>
  </si>
  <si>
    <t>0400201100</t>
  </si>
  <si>
    <t>0400272300</t>
  </si>
  <si>
    <t xml:space="preserve">              Организация участия сборных команд муниципального района по разным видам спорта в региональных и всероссийских Чемпионатах и Первенствах</t>
  </si>
  <si>
    <t>0400310190</t>
  </si>
  <si>
    <t xml:space="preserve">        Расходы на обеспечение деятельности органов финансово-бюджетного надзора</t>
  </si>
  <si>
    <t>9700000000</t>
  </si>
  <si>
    <t xml:space="preserve">          Председатель счетной палаты</t>
  </si>
  <si>
    <t>9710000000</t>
  </si>
  <si>
    <t xml:space="preserve">              Председатель Контрольно-счетной палаты Валдайского муниципального района</t>
  </si>
  <si>
    <t>9710001000</t>
  </si>
  <si>
    <t xml:space="preserve">          Расходы на обеспечение функций Контрольно-счетной палаты Валдайского муниципального района</t>
  </si>
  <si>
    <t>9790000000</t>
  </si>
  <si>
    <t>9790001000</t>
  </si>
  <si>
    <t xml:space="preserve">              Иные межбюджетные трансферты в связи с передачей полномочий контрольно – счетных органов городского и сельских поселений на основании заключенных соглашений</t>
  </si>
  <si>
    <t>9790002100</t>
  </si>
  <si>
    <t>0100000000</t>
  </si>
  <si>
    <t>0120000000</t>
  </si>
  <si>
    <t xml:space="preserve">            Ресурсное обеспечение деятельности комитета по реализации муниципальной программы</t>
  </si>
  <si>
    <t>0120100000</t>
  </si>
  <si>
    <t>0120101000</t>
  </si>
  <si>
    <t>0120172300</t>
  </si>
  <si>
    <t>0110000000</t>
  </si>
  <si>
    <t xml:space="preserve">            Исполнение обязательств муниципального района по оказанию мер социальной поддержки отдельным категориям граждан, установленных федеральным и областным законодательством</t>
  </si>
  <si>
    <t>0110100000</t>
  </si>
  <si>
    <t>0110152500</t>
  </si>
  <si>
    <t>0110170070</t>
  </si>
  <si>
    <t>0110170160</t>
  </si>
  <si>
    <t>0110170200</t>
  </si>
  <si>
    <t>0110170210</t>
  </si>
  <si>
    <t>0110170230</t>
  </si>
  <si>
    <t>0110170240</t>
  </si>
  <si>
    <t>0110170270</t>
  </si>
  <si>
    <t xml:space="preserve">              Субвенция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организаций, осуществляющих образовательную деятельность, расположенных в сельской местности, поселках городского типа Новгородской области  в рамках государственной программы Новгородской области "Развитие образования, науки и молодежной политики в Новгородской области на 2014-2020 годы"</t>
  </si>
  <si>
    <t>0110170310</t>
  </si>
  <si>
    <t>0110170400</t>
  </si>
  <si>
    <t>0110170410</t>
  </si>
  <si>
    <t>0110170420</t>
  </si>
  <si>
    <t>0110170430</t>
  </si>
  <si>
    <t>0110170690</t>
  </si>
  <si>
    <t xml:space="preserve">      Другие вопросы в области социальной политики</t>
  </si>
  <si>
    <t>1006</t>
  </si>
  <si>
    <t>0120170280</t>
  </si>
  <si>
    <t>Всего расходов:</t>
  </si>
  <si>
    <t>к решению Думы Валдайского</t>
  </si>
  <si>
    <t>муниципального района</t>
  </si>
  <si>
    <t>"О бюджете муниципального района</t>
  </si>
  <si>
    <t>руб. коп.</t>
  </si>
  <si>
    <t>Наименование</t>
  </si>
  <si>
    <t xml:space="preserve">на 2017 год и на плановый период </t>
  </si>
  <si>
    <t>2018 и 2019 годов"</t>
  </si>
  <si>
    <t>Сумма</t>
  </si>
  <si>
    <t>2017 год</t>
  </si>
  <si>
    <t>2018 год</t>
  </si>
  <si>
    <t>2019 год</t>
  </si>
  <si>
    <t>0703</t>
  </si>
  <si>
    <t xml:space="preserve">      Дополнительное образование детей</t>
  </si>
  <si>
    <t xml:space="preserve">                 Исполнение судебных актов Российской Федерации и мировых соглашений по возмещению причиненного вреда</t>
  </si>
  <si>
    <t xml:space="preserve">                Уплата прочих налогов, сборов</t>
  </si>
  <si>
    <t xml:space="preserve">      Молодежная политика</t>
  </si>
  <si>
    <t xml:space="preserve">        Муниципальная программа Валдайского района "Развитие культуры в Валдайском муниципальном районе (2017-2020 годы)"</t>
  </si>
  <si>
    <t xml:space="preserve">          Подпрограмма "Культура Валдайского района" муниципальной программы Валдайского района "Развитие культуры в Валдайском муниципальном районе (2017-2020 годы)"</t>
  </si>
  <si>
    <t xml:space="preserve">          Подпрограмма "Обеспечение муниципального управления в сфере культуры Валдайского муниципального района" муниципальной программы Валдайского района "Развитие культуры в Валдайском муниципальном районе (2017-2020 годы)"</t>
  </si>
  <si>
    <t xml:space="preserve">              Реализация прочих мероприятий подпрограммы "Культура Валдайского района" муниципальной программы Валдайского района "Развитие культуры в Валдайском муниципальном районе (2017-2020 годы)"</t>
  </si>
  <si>
    <t>0900200000</t>
  </si>
  <si>
    <t>0900299990</t>
  </si>
  <si>
    <t xml:space="preserve">              Реализация прочих мероприятий муниципальной программы «Комплексные меры по обеспечению законности и противодействию правонарушениям на 2017-2019 годы»</t>
  </si>
  <si>
    <t xml:space="preserve">            Противодействие наркомании и зависимости от других психоактивных веществ в Валдайском муниципальном районе</t>
  </si>
  <si>
    <t xml:space="preserve">              Субвенция бюджетам муниципальных районов и городского округа на оплату жилищно-коммунальных услуг отдельным категориям граждан в рамках государственной программы Новгородской области "Социальная поддержка граждан в Новгородской области на 2014-2020 годы"</t>
  </si>
  <si>
    <t xml:space="preserve">              Субвенция бюджетам муниципальных районов на выполнение отдельных государственных 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сельских  населенных пунктах и поселках городского типа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</si>
  <si>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выплате социального пособия на погребение и возмещению стоимости услуг, предоставляемых согласно гарантированному перечню услуг по погребению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</si>
  <si>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 городского округа на осуществление отдельных государственных полномочий по присвоению статуса многодетной семьи и выдаче удостоверения, подтверждающего статус многодетной семьи,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в рамках государственной программы Новгородской области  "Социальная поддержка граждан в Новгородской области на 2014-2020 годы"</t>
  </si>
  <si>
    <t xml:space="preserve">              Субвенция бюджетам муниципальных районов и городского округа на осуществление отдельных государственных полномочий по оказанию государственной социальной помощи малоимущим семьям, малоимущим одиноко проживающим гражданам и социальной поддержки лицам, оказавшимся в трудной жизненной ситуации на территории Новгородской области в рамках государственной программы Новгородской области  "Социальная поддержка граждан в Новгородской области на 2014-2020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</si>
</sst>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10"/>
      <name val="Arial Cyr"/>
      <family val="2"/>
    </font>
    <font>
      <sz val="11"/>
      <name val="Calibri"/>
      <family val="2"/>
    </font>
    <font>
      <sz val="8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2" borderId="0"/>
    <xf numFmtId="0" fontId="9" fillId="0" borderId="0">
      <alignment wrapText="1"/>
    </xf>
    <xf numFmtId="0" fontId="9" fillId="0" borderId="0"/>
    <xf numFmtId="0" fontId="10" fillId="0" borderId="0">
      <alignment horizontal="center"/>
    </xf>
    <xf numFmtId="0" fontId="9" fillId="0" borderId="0">
      <alignment horizontal="right"/>
    </xf>
    <xf numFmtId="0" fontId="9" fillId="2" borderId="14"/>
    <xf numFmtId="0" fontId="9" fillId="0" borderId="15">
      <alignment horizontal="center" vertical="center" wrapText="1"/>
    </xf>
    <xf numFmtId="0" fontId="9" fillId="2" borderId="16"/>
    <xf numFmtId="0" fontId="9" fillId="2" borderId="0">
      <alignment shrinkToFit="1"/>
    </xf>
    <xf numFmtId="0" fontId="11" fillId="0" borderId="16">
      <alignment horizontal="right"/>
    </xf>
    <xf numFmtId="4" fontId="11" fillId="3" borderId="16">
      <alignment horizontal="right" vertical="top" shrinkToFit="1"/>
    </xf>
    <xf numFmtId="4" fontId="11" fillId="4" borderId="16">
      <alignment horizontal="right" vertical="top" shrinkToFit="1"/>
    </xf>
    <xf numFmtId="0" fontId="9" fillId="0" borderId="0">
      <alignment horizontal="left" wrapText="1"/>
    </xf>
    <xf numFmtId="0" fontId="11" fillId="0" borderId="15">
      <alignment vertical="top" wrapText="1"/>
    </xf>
    <xf numFmtId="49" fontId="9" fillId="0" borderId="15">
      <alignment horizontal="center" vertical="top" shrinkToFit="1"/>
    </xf>
    <xf numFmtId="4" fontId="11" fillId="3" borderId="15">
      <alignment horizontal="right" vertical="top" shrinkToFit="1"/>
    </xf>
    <xf numFmtId="4" fontId="11" fillId="4" borderId="15">
      <alignment horizontal="right" vertical="top" shrinkToFit="1"/>
    </xf>
    <xf numFmtId="0" fontId="9" fillId="2" borderId="17"/>
    <xf numFmtId="0" fontId="9" fillId="2" borderId="17">
      <alignment horizontal="center"/>
    </xf>
    <xf numFmtId="4" fontId="11" fillId="0" borderId="15">
      <alignment horizontal="right" vertical="top" shrinkToFit="1"/>
    </xf>
    <xf numFmtId="49" fontId="9" fillId="0" borderId="15">
      <alignment horizontal="left" vertical="top" wrapText="1" indent="2"/>
    </xf>
    <xf numFmtId="4" fontId="9" fillId="0" borderId="15">
      <alignment horizontal="right" vertical="top" shrinkToFit="1"/>
    </xf>
    <xf numFmtId="0" fontId="9" fillId="2" borderId="17">
      <alignment shrinkToFit="1"/>
    </xf>
    <xf numFmtId="0" fontId="9" fillId="2" borderId="16">
      <alignment horizontal="center"/>
    </xf>
  </cellStyleXfs>
  <cellXfs count="80">
    <xf numFmtId="0" fontId="0" fillId="0" borderId="0" xfId="0"/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center" vertical="center"/>
    </xf>
    <xf numFmtId="49" fontId="4" fillId="0" borderId="2" xfId="20" applyNumberFormat="1" applyFont="1" applyFill="1" applyBorder="1" applyAlignment="1" applyProtection="1">
      <alignment horizontal="center" vertical="center" shrinkToFit="1"/>
    </xf>
    <xf numFmtId="4" fontId="4" fillId="0" borderId="2" xfId="20" applyNumberFormat="1" applyFont="1" applyFill="1" applyBorder="1" applyAlignment="1" applyProtection="1">
      <alignment horizontal="right" vertical="center" shrinkToFit="1"/>
    </xf>
    <xf numFmtId="4" fontId="4" fillId="0" borderId="2" xfId="21" applyNumberFormat="1" applyFont="1" applyFill="1" applyBorder="1" applyAlignment="1" applyProtection="1">
      <alignment horizontal="right" vertical="center" shrinkToFit="1"/>
    </xf>
    <xf numFmtId="49" fontId="4" fillId="0" borderId="4" xfId="20" applyNumberFormat="1" applyFont="1" applyFill="1" applyBorder="1" applyAlignment="1" applyProtection="1">
      <alignment horizontal="center" vertical="center" shrinkToFit="1"/>
    </xf>
    <xf numFmtId="4" fontId="4" fillId="0" borderId="4" xfId="20" applyNumberFormat="1" applyFont="1" applyFill="1" applyBorder="1" applyAlignment="1" applyProtection="1">
      <alignment horizontal="right" vertical="center" shrinkToFit="1"/>
    </xf>
    <xf numFmtId="4" fontId="4" fillId="0" borderId="4" xfId="21" applyNumberFormat="1" applyFont="1" applyFill="1" applyBorder="1" applyAlignment="1" applyProtection="1">
      <alignment horizontal="right" vertical="center" shrinkToFit="1"/>
    </xf>
    <xf numFmtId="49" fontId="4" fillId="0" borderId="15" xfId="20" applyNumberFormat="1" applyFont="1" applyFill="1" applyAlignment="1" applyProtection="1">
      <alignment horizontal="center" vertical="center" shrinkToFit="1"/>
    </xf>
    <xf numFmtId="4" fontId="4" fillId="0" borderId="15" xfId="20" applyNumberFormat="1" applyFont="1" applyFill="1" applyAlignment="1" applyProtection="1">
      <alignment horizontal="right" vertical="center" shrinkToFit="1"/>
    </xf>
    <xf numFmtId="4" fontId="4" fillId="0" borderId="15" xfId="21" applyNumberFormat="1" applyFont="1" applyFill="1" applyAlignment="1" applyProtection="1">
      <alignment horizontal="right" vertical="center" shrinkToFit="1"/>
    </xf>
    <xf numFmtId="49" fontId="4" fillId="0" borderId="5" xfId="20" applyNumberFormat="1" applyFont="1" applyFill="1" applyBorder="1" applyAlignment="1" applyProtection="1">
      <alignment horizontal="center" vertical="center" shrinkToFit="1"/>
    </xf>
    <xf numFmtId="4" fontId="4" fillId="0" borderId="5" xfId="20" applyNumberFormat="1" applyFont="1" applyFill="1" applyBorder="1" applyAlignment="1" applyProtection="1">
      <alignment horizontal="right" vertical="center" shrinkToFit="1"/>
    </xf>
    <xf numFmtId="4" fontId="4" fillId="0" borderId="5" xfId="21" applyNumberFormat="1" applyFont="1" applyFill="1" applyBorder="1" applyAlignment="1" applyProtection="1">
      <alignment horizontal="right" vertical="center" shrinkToFit="1"/>
    </xf>
    <xf numFmtId="49" fontId="4" fillId="0" borderId="6" xfId="20" applyNumberFormat="1" applyFont="1" applyFill="1" applyBorder="1" applyAlignment="1" applyProtection="1">
      <alignment horizontal="center" vertical="center" shrinkToFit="1"/>
    </xf>
    <xf numFmtId="4" fontId="4" fillId="0" borderId="6" xfId="20" applyNumberFormat="1" applyFont="1" applyFill="1" applyBorder="1" applyAlignment="1" applyProtection="1">
      <alignment horizontal="right" vertical="center" shrinkToFit="1"/>
    </xf>
    <xf numFmtId="4" fontId="4" fillId="0" borderId="6" xfId="21" applyNumberFormat="1" applyFont="1" applyFill="1" applyBorder="1" applyAlignment="1" applyProtection="1">
      <alignment horizontal="right" vertical="center" shrinkToFit="1"/>
    </xf>
    <xf numFmtId="49" fontId="4" fillId="0" borderId="0" xfId="8" applyNumberFormat="1" applyFont="1" applyFill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Alignment="1" applyProtection="1">
      <alignment horizontal="center" vertical="center"/>
      <protection locked="0"/>
    </xf>
    <xf numFmtId="49" fontId="1" fillId="0" borderId="15" xfId="20" applyNumberFormat="1" applyFont="1" applyFill="1" applyAlignment="1" applyProtection="1">
      <alignment horizontal="center" vertical="center" shrinkToFit="1"/>
    </xf>
    <xf numFmtId="4" fontId="1" fillId="0" borderId="15" xfId="20" applyNumberFormat="1" applyFont="1" applyFill="1" applyAlignment="1" applyProtection="1">
      <alignment horizontal="right" vertical="center" shrinkToFit="1"/>
    </xf>
    <xf numFmtId="0" fontId="4" fillId="0" borderId="3" xfId="0" applyFont="1" applyFill="1" applyBorder="1" applyAlignment="1">
      <alignment horizontal="right" vertical="center"/>
    </xf>
    <xf numFmtId="0" fontId="4" fillId="0" borderId="15" xfId="19" applyNumberFormat="1" applyFont="1" applyFill="1" applyAlignment="1" applyProtection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1" fillId="0" borderId="2" xfId="20" applyNumberFormat="1" applyFont="1" applyFill="1" applyBorder="1" applyAlignment="1" applyProtection="1">
      <alignment horizontal="center" vertical="center" shrinkToFit="1"/>
    </xf>
    <xf numFmtId="4" fontId="1" fillId="0" borderId="2" xfId="20" applyNumberFormat="1" applyFont="1" applyFill="1" applyBorder="1" applyAlignment="1" applyProtection="1">
      <alignment horizontal="right" vertical="center" shrinkToFit="1"/>
    </xf>
    <xf numFmtId="49" fontId="1" fillId="0" borderId="2" xfId="0" applyNumberFormat="1" applyFont="1" applyFill="1" applyBorder="1" applyAlignment="1" applyProtection="1">
      <alignment horizontal="center" vertical="center"/>
      <protection locked="0"/>
    </xf>
    <xf numFmtId="4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>
      <alignment horizontal="righ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Fill="1" applyAlignment="1" applyProtection="1">
      <alignment vertical="center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9" applyNumberFormat="1" applyFont="1" applyFill="1" applyBorder="1" applyAlignment="1" applyProtection="1">
      <alignment horizontal="left" vertical="center" wrapText="1"/>
    </xf>
    <xf numFmtId="0" fontId="4" fillId="0" borderId="4" xfId="19" applyNumberFormat="1" applyFont="1" applyFill="1" applyBorder="1" applyAlignment="1" applyProtection="1">
      <alignment horizontal="left" vertical="center" wrapText="1"/>
    </xf>
    <xf numFmtId="0" fontId="4" fillId="0" borderId="15" xfId="19" applyNumberFormat="1" applyFont="1" applyFill="1" applyAlignment="1" applyProtection="1">
      <alignment horizontal="left" vertical="center" wrapText="1"/>
    </xf>
    <xf numFmtId="0" fontId="4" fillId="0" borderId="5" xfId="19" applyNumberFormat="1" applyFont="1" applyFill="1" applyBorder="1" applyAlignment="1" applyProtection="1">
      <alignment horizontal="left" vertical="center" wrapText="1"/>
    </xf>
    <xf numFmtId="0" fontId="4" fillId="0" borderId="6" xfId="19" applyNumberFormat="1" applyFont="1" applyFill="1" applyBorder="1" applyAlignment="1" applyProtection="1">
      <alignment horizontal="left" vertical="center" wrapText="1"/>
    </xf>
    <xf numFmtId="4" fontId="4" fillId="0" borderId="2" xfId="0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4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  <protection locked="0"/>
    </xf>
    <xf numFmtId="0" fontId="4" fillId="0" borderId="0" xfId="8" applyNumberFormat="1" applyFont="1" applyFill="1" applyAlignment="1" applyProtection="1">
      <alignment horizontal="left" vertical="center"/>
    </xf>
    <xf numFmtId="0" fontId="4" fillId="0" borderId="0" xfId="8" applyNumberFormat="1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horizontal="right" vertical="center"/>
      <protection locked="0"/>
    </xf>
    <xf numFmtId="4" fontId="4" fillId="0" borderId="0" xfId="0" applyNumberFormat="1" applyFont="1" applyFill="1" applyAlignment="1" applyProtection="1">
      <alignment horizontal="right" vertical="center"/>
      <protection locked="0"/>
    </xf>
    <xf numFmtId="0" fontId="5" fillId="0" borderId="0" xfId="0" applyFont="1" applyFill="1" applyAlignment="1" applyProtection="1">
      <alignment horizontal="right" vertical="center"/>
      <protection locked="0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19" applyNumberFormat="1" applyFont="1" applyFill="1" applyAlignment="1" applyProtection="1">
      <alignment horizontal="left" vertical="center" wrapText="1"/>
    </xf>
    <xf numFmtId="0" fontId="1" fillId="0" borderId="2" xfId="19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  <protection locked="0"/>
    </xf>
    <xf numFmtId="4" fontId="1" fillId="0" borderId="2" xfId="0" applyNumberFormat="1" applyFont="1" applyFill="1" applyBorder="1" applyAlignment="1" applyProtection="1">
      <alignment horizontal="right" vertical="center"/>
      <protection locked="0"/>
    </xf>
    <xf numFmtId="49" fontId="4" fillId="0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5" xfId="19" applyNumberFormat="1" applyFont="1" applyFill="1" applyAlignment="1" applyProtection="1">
      <alignment vertical="top" wrapText="1"/>
    </xf>
    <xf numFmtId="0" fontId="1" fillId="0" borderId="15" xfId="19" applyNumberFormat="1" applyFont="1" applyFill="1" applyAlignment="1" applyProtection="1">
      <alignment vertical="top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horizontal="right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</cellXfs>
  <cellStyles count="3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0"/>
  <sheetViews>
    <sheetView tabSelected="1" zoomScaleNormal="100" workbookViewId="0">
      <selection activeCell="A6" sqref="A6"/>
    </sheetView>
  </sheetViews>
  <sheetFormatPr defaultColWidth="9.1796875" defaultRowHeight="14" outlineLevelRow="7" x14ac:dyDescent="0.35"/>
  <cols>
    <col min="1" max="1" width="75.81640625" style="37" customWidth="1"/>
    <col min="2" max="2" width="11.54296875" style="5" customWidth="1"/>
    <col min="3" max="4" width="7.7265625" style="5" customWidth="1"/>
    <col min="5" max="5" width="14.54296875" style="58" customWidth="1"/>
    <col min="6" max="6" width="14.1796875" style="58" customWidth="1"/>
    <col min="7" max="7" width="15" style="58" customWidth="1"/>
    <col min="8" max="16384" width="9.1796875" style="38"/>
  </cols>
  <sheetData>
    <row r="1" spans="1:7" x14ac:dyDescent="0.35">
      <c r="E1" s="68" t="s">
        <v>71</v>
      </c>
      <c r="F1" s="68"/>
      <c r="G1" s="68"/>
    </row>
    <row r="2" spans="1:7" x14ac:dyDescent="0.35">
      <c r="A2" s="30"/>
      <c r="B2" s="6"/>
      <c r="D2" s="6"/>
      <c r="E2" s="67" t="s">
        <v>510</v>
      </c>
      <c r="F2" s="67"/>
      <c r="G2" s="67"/>
    </row>
    <row r="3" spans="1:7" x14ac:dyDescent="0.35">
      <c r="A3" s="30"/>
      <c r="B3" s="6"/>
      <c r="D3" s="6"/>
      <c r="E3" s="67" t="s">
        <v>511</v>
      </c>
      <c r="F3" s="67"/>
      <c r="G3" s="67"/>
    </row>
    <row r="4" spans="1:7" x14ac:dyDescent="0.35">
      <c r="A4" s="30"/>
      <c r="B4" s="6"/>
      <c r="D4" s="6"/>
      <c r="E4" s="67" t="s">
        <v>512</v>
      </c>
      <c r="F4" s="67"/>
      <c r="G4" s="67"/>
    </row>
    <row r="5" spans="1:7" x14ac:dyDescent="0.35">
      <c r="A5" s="30"/>
      <c r="B5" s="6"/>
      <c r="D5" s="6"/>
      <c r="E5" s="67" t="s">
        <v>515</v>
      </c>
      <c r="F5" s="67"/>
      <c r="G5" s="67"/>
    </row>
    <row r="6" spans="1:7" x14ac:dyDescent="0.35">
      <c r="A6" s="30"/>
      <c r="B6" s="6"/>
      <c r="D6" s="6"/>
      <c r="E6" s="67" t="s">
        <v>516</v>
      </c>
      <c r="F6" s="67"/>
      <c r="G6" s="67"/>
    </row>
    <row r="7" spans="1:7" ht="15.5" x14ac:dyDescent="0.35">
      <c r="A7" s="30"/>
      <c r="B7" s="6"/>
      <c r="D7" s="6"/>
      <c r="E7" s="72" t="s">
        <v>88</v>
      </c>
      <c r="F7" s="67"/>
      <c r="G7" s="67"/>
    </row>
    <row r="8" spans="1:7" x14ac:dyDescent="0.35">
      <c r="A8" s="30"/>
      <c r="B8" s="6"/>
      <c r="C8" s="6"/>
      <c r="D8" s="6"/>
      <c r="E8" s="39"/>
      <c r="F8" s="39"/>
      <c r="G8" s="39"/>
    </row>
    <row r="9" spans="1:7" x14ac:dyDescent="0.35">
      <c r="A9" s="30"/>
      <c r="B9" s="6"/>
      <c r="C9" s="6"/>
      <c r="D9" s="6"/>
      <c r="E9" s="39"/>
      <c r="F9" s="39"/>
      <c r="G9" s="39"/>
    </row>
    <row r="10" spans="1:7" x14ac:dyDescent="0.35">
      <c r="A10" s="30"/>
      <c r="B10" s="6"/>
      <c r="C10" s="6"/>
      <c r="D10" s="6"/>
      <c r="E10" s="39"/>
      <c r="F10" s="39"/>
      <c r="G10" s="39"/>
    </row>
    <row r="11" spans="1:7" x14ac:dyDescent="0.35">
      <c r="A11" s="30"/>
      <c r="B11" s="6"/>
      <c r="C11" s="6"/>
      <c r="D11" s="6"/>
      <c r="E11" s="39"/>
      <c r="F11" s="39"/>
      <c r="G11" s="39"/>
    </row>
    <row r="12" spans="1:7" ht="48.75" customHeight="1" x14ac:dyDescent="0.35">
      <c r="A12" s="73" t="s">
        <v>72</v>
      </c>
      <c r="B12" s="73"/>
      <c r="C12" s="73"/>
      <c r="D12" s="73"/>
      <c r="E12" s="73"/>
      <c r="F12" s="73"/>
      <c r="G12" s="73"/>
    </row>
    <row r="13" spans="1:7" ht="15.5" x14ac:dyDescent="0.35">
      <c r="A13" s="74"/>
      <c r="B13" s="74"/>
      <c r="C13" s="74"/>
      <c r="D13" s="74"/>
      <c r="E13" s="74"/>
      <c r="F13" s="74"/>
      <c r="G13" s="74"/>
    </row>
    <row r="14" spans="1:7" x14ac:dyDescent="0.35">
      <c r="A14" s="40"/>
      <c r="B14" s="4"/>
      <c r="C14" s="4"/>
      <c r="D14" s="4"/>
      <c r="E14" s="27"/>
      <c r="F14" s="27"/>
      <c r="G14" s="27" t="s">
        <v>513</v>
      </c>
    </row>
    <row r="15" spans="1:7" x14ac:dyDescent="0.35">
      <c r="A15" s="75" t="s">
        <v>514</v>
      </c>
      <c r="B15" s="70" t="s">
        <v>90</v>
      </c>
      <c r="C15" s="70" t="s">
        <v>89</v>
      </c>
      <c r="D15" s="70" t="s">
        <v>91</v>
      </c>
      <c r="E15" s="77" t="s">
        <v>517</v>
      </c>
      <c r="F15" s="78"/>
      <c r="G15" s="79"/>
    </row>
    <row r="16" spans="1:7" x14ac:dyDescent="0.35">
      <c r="A16" s="76"/>
      <c r="B16" s="71"/>
      <c r="C16" s="71"/>
      <c r="D16" s="71"/>
      <c r="E16" s="29" t="s">
        <v>518</v>
      </c>
      <c r="F16" s="29" t="s">
        <v>519</v>
      </c>
      <c r="G16" s="29" t="s">
        <v>520</v>
      </c>
    </row>
    <row r="17" spans="1:7" s="52" customFormat="1" ht="39" x14ac:dyDescent="0.35">
      <c r="A17" s="59" t="s">
        <v>8</v>
      </c>
      <c r="B17" s="31" t="s">
        <v>482</v>
      </c>
      <c r="C17" s="31" t="s">
        <v>92</v>
      </c>
      <c r="D17" s="31" t="s">
        <v>93</v>
      </c>
      <c r="E17" s="36">
        <f>E18+E87</f>
        <v>110504500</v>
      </c>
      <c r="F17" s="36">
        <f>F18+F87</f>
        <v>110419400</v>
      </c>
      <c r="G17" s="36">
        <f>G18+G87</f>
        <v>110416200</v>
      </c>
    </row>
    <row r="18" spans="1:7" s="41" customFormat="1" ht="50" x14ac:dyDescent="0.35">
      <c r="A18" s="42" t="s">
        <v>7</v>
      </c>
      <c r="B18" s="1" t="s">
        <v>488</v>
      </c>
      <c r="C18" s="1" t="s">
        <v>92</v>
      </c>
      <c r="D18" s="1" t="s">
        <v>93</v>
      </c>
      <c r="E18" s="2">
        <f>E19</f>
        <v>106002200</v>
      </c>
      <c r="F18" s="2">
        <f>F19</f>
        <v>105917100</v>
      </c>
      <c r="G18" s="2">
        <f>G19</f>
        <v>105913900</v>
      </c>
    </row>
    <row r="19" spans="1:7" s="41" customFormat="1" ht="37.5" x14ac:dyDescent="0.35">
      <c r="A19" s="42" t="s">
        <v>489</v>
      </c>
      <c r="B19" s="1" t="s">
        <v>490</v>
      </c>
      <c r="C19" s="1" t="s">
        <v>92</v>
      </c>
      <c r="D19" s="1" t="s">
        <v>93</v>
      </c>
      <c r="E19" s="2">
        <f>E20+E25+E30+E35+E41+E46+E50+E55+E59+E64+E68+E73+E78+E83</f>
        <v>106002200</v>
      </c>
      <c r="F19" s="2">
        <f>F20+F25+F30+F35+F41+F46+F50+F55+F59+F64+F68+F73+F78+F83</f>
        <v>105917100</v>
      </c>
      <c r="G19" s="2">
        <f>G20+G25+G30+G35+G41+G46+G50+G55+G59+G64+G68+G73+G78+G83</f>
        <v>105913900</v>
      </c>
    </row>
    <row r="20" spans="1:7" s="41" customFormat="1" ht="50" x14ac:dyDescent="0.35">
      <c r="A20" s="42" t="s">
        <v>534</v>
      </c>
      <c r="B20" s="1" t="s">
        <v>491</v>
      </c>
      <c r="C20" s="1" t="s">
        <v>92</v>
      </c>
      <c r="D20" s="1" t="s">
        <v>93</v>
      </c>
      <c r="E20" s="2">
        <f t="shared" ref="E20:G21" si="0">E21</f>
        <v>27807100</v>
      </c>
      <c r="F20" s="2">
        <f t="shared" si="0"/>
        <v>27798100</v>
      </c>
      <c r="G20" s="2">
        <f t="shared" si="0"/>
        <v>27794900</v>
      </c>
    </row>
    <row r="21" spans="1:7" s="41" customFormat="1" ht="12.5" x14ac:dyDescent="0.35">
      <c r="A21" s="42" t="s">
        <v>257</v>
      </c>
      <c r="B21" s="1" t="s">
        <v>491</v>
      </c>
      <c r="C21" s="1" t="s">
        <v>258</v>
      </c>
      <c r="D21" s="1" t="s">
        <v>93</v>
      </c>
      <c r="E21" s="2">
        <f t="shared" si="0"/>
        <v>27807100</v>
      </c>
      <c r="F21" s="2">
        <f t="shared" si="0"/>
        <v>27798100</v>
      </c>
      <c r="G21" s="2">
        <f t="shared" si="0"/>
        <v>27794900</v>
      </c>
    </row>
    <row r="22" spans="1:7" s="41" customFormat="1" ht="12.5" x14ac:dyDescent="0.35">
      <c r="A22" s="42" t="s">
        <v>449</v>
      </c>
      <c r="B22" s="1" t="s">
        <v>491</v>
      </c>
      <c r="C22" s="1" t="s">
        <v>450</v>
      </c>
      <c r="D22" s="1" t="s">
        <v>93</v>
      </c>
      <c r="E22" s="2">
        <f>E23+E24</f>
        <v>27807100</v>
      </c>
      <c r="F22" s="2">
        <f>F23+F24</f>
        <v>27798100</v>
      </c>
      <c r="G22" s="2">
        <f>G23+G24</f>
        <v>27794900</v>
      </c>
    </row>
    <row r="23" spans="1:7" s="41" customFormat="1" ht="25" outlineLevel="7" x14ac:dyDescent="0.35">
      <c r="A23" s="43" t="s">
        <v>145</v>
      </c>
      <c r="B23" s="7" t="s">
        <v>491</v>
      </c>
      <c r="C23" s="7" t="s">
        <v>450</v>
      </c>
      <c r="D23" s="7" t="s">
        <v>146</v>
      </c>
      <c r="E23" s="8">
        <v>270000</v>
      </c>
      <c r="F23" s="8">
        <v>276000</v>
      </c>
      <c r="G23" s="9">
        <v>276000</v>
      </c>
    </row>
    <row r="24" spans="1:7" s="41" customFormat="1" ht="25" outlineLevel="7" x14ac:dyDescent="0.35">
      <c r="A24" s="43" t="s">
        <v>206</v>
      </c>
      <c r="B24" s="7" t="s">
        <v>491</v>
      </c>
      <c r="C24" s="7" t="s">
        <v>450</v>
      </c>
      <c r="D24" s="7" t="s">
        <v>207</v>
      </c>
      <c r="E24" s="8">
        <v>27537100</v>
      </c>
      <c r="F24" s="8">
        <v>27522100</v>
      </c>
      <c r="G24" s="9">
        <v>27518900</v>
      </c>
    </row>
    <row r="25" spans="1:7" s="41" customFormat="1" ht="75" outlineLevel="7" x14ac:dyDescent="0.35">
      <c r="A25" s="43" t="s">
        <v>535</v>
      </c>
      <c r="B25" s="7" t="s">
        <v>492</v>
      </c>
      <c r="C25" s="7" t="s">
        <v>92</v>
      </c>
      <c r="D25" s="7" t="s">
        <v>93</v>
      </c>
      <c r="E25" s="8">
        <f t="shared" ref="E25:G26" si="1">E26</f>
        <v>1566700</v>
      </c>
      <c r="F25" s="8">
        <f t="shared" si="1"/>
        <v>1566700</v>
      </c>
      <c r="G25" s="8">
        <f t="shared" si="1"/>
        <v>1566700</v>
      </c>
    </row>
    <row r="26" spans="1:7" s="41" customFormat="1" ht="12.5" outlineLevel="7" x14ac:dyDescent="0.35">
      <c r="A26" s="42" t="s">
        <v>257</v>
      </c>
      <c r="B26" s="7" t="s">
        <v>492</v>
      </c>
      <c r="C26" s="7" t="s">
        <v>258</v>
      </c>
      <c r="D26" s="7" t="s">
        <v>93</v>
      </c>
      <c r="E26" s="8">
        <f t="shared" si="1"/>
        <v>1566700</v>
      </c>
      <c r="F26" s="8">
        <f t="shared" si="1"/>
        <v>1566700</v>
      </c>
      <c r="G26" s="8">
        <f t="shared" si="1"/>
        <v>1566700</v>
      </c>
    </row>
    <row r="27" spans="1:7" s="41" customFormat="1" ht="12.5" outlineLevel="7" x14ac:dyDescent="0.35">
      <c r="A27" s="42" t="s">
        <v>449</v>
      </c>
      <c r="B27" s="7" t="s">
        <v>492</v>
      </c>
      <c r="C27" s="7" t="s">
        <v>450</v>
      </c>
      <c r="D27" s="7" t="s">
        <v>93</v>
      </c>
      <c r="E27" s="8">
        <f>E28+E29</f>
        <v>1566700</v>
      </c>
      <c r="F27" s="8">
        <f>F28+F29</f>
        <v>1566700</v>
      </c>
      <c r="G27" s="8">
        <f>G28+G29</f>
        <v>1566700</v>
      </c>
    </row>
    <row r="28" spans="1:7" s="41" customFormat="1" ht="25" outlineLevel="7" x14ac:dyDescent="0.35">
      <c r="A28" s="43" t="s">
        <v>145</v>
      </c>
      <c r="B28" s="7" t="s">
        <v>492</v>
      </c>
      <c r="C28" s="7" t="s">
        <v>450</v>
      </c>
      <c r="D28" s="7" t="s">
        <v>146</v>
      </c>
      <c r="E28" s="8">
        <v>12000</v>
      </c>
      <c r="F28" s="8">
        <v>12000</v>
      </c>
      <c r="G28" s="9">
        <v>12000</v>
      </c>
    </row>
    <row r="29" spans="1:7" s="41" customFormat="1" ht="25" outlineLevel="7" x14ac:dyDescent="0.35">
      <c r="A29" s="43" t="s">
        <v>206</v>
      </c>
      <c r="B29" s="7" t="s">
        <v>492</v>
      </c>
      <c r="C29" s="7" t="s">
        <v>450</v>
      </c>
      <c r="D29" s="7" t="s">
        <v>207</v>
      </c>
      <c r="E29" s="8">
        <v>1554700</v>
      </c>
      <c r="F29" s="8">
        <v>1554700</v>
      </c>
      <c r="G29" s="9">
        <v>1554700</v>
      </c>
    </row>
    <row r="30" spans="1:7" s="41" customFormat="1" ht="75" outlineLevel="7" x14ac:dyDescent="0.35">
      <c r="A30" s="43" t="s">
        <v>536</v>
      </c>
      <c r="B30" s="7" t="s">
        <v>493</v>
      </c>
      <c r="C30" s="7" t="s">
        <v>92</v>
      </c>
      <c r="D30" s="7" t="s">
        <v>93</v>
      </c>
      <c r="E30" s="8">
        <f t="shared" ref="E30:G31" si="2">E31</f>
        <v>400700</v>
      </c>
      <c r="F30" s="8">
        <f t="shared" si="2"/>
        <v>400700</v>
      </c>
      <c r="G30" s="8">
        <f t="shared" si="2"/>
        <v>400700</v>
      </c>
    </row>
    <row r="31" spans="1:7" s="41" customFormat="1" ht="12.5" outlineLevel="7" x14ac:dyDescent="0.35">
      <c r="A31" s="42" t="s">
        <v>257</v>
      </c>
      <c r="B31" s="7" t="s">
        <v>493</v>
      </c>
      <c r="C31" s="7" t="s">
        <v>258</v>
      </c>
      <c r="D31" s="7" t="s">
        <v>93</v>
      </c>
      <c r="E31" s="8">
        <f t="shared" si="2"/>
        <v>400700</v>
      </c>
      <c r="F31" s="8">
        <f t="shared" si="2"/>
        <v>400700</v>
      </c>
      <c r="G31" s="8">
        <f t="shared" si="2"/>
        <v>400700</v>
      </c>
    </row>
    <row r="32" spans="1:7" s="41" customFormat="1" ht="12.5" outlineLevel="7" x14ac:dyDescent="0.35">
      <c r="A32" s="42" t="s">
        <v>449</v>
      </c>
      <c r="B32" s="7" t="s">
        <v>493</v>
      </c>
      <c r="C32" s="7" t="s">
        <v>450</v>
      </c>
      <c r="D32" s="7" t="s">
        <v>93</v>
      </c>
      <c r="E32" s="8">
        <f>E33+E34</f>
        <v>400700</v>
      </c>
      <c r="F32" s="8">
        <f>F33+F34</f>
        <v>400700</v>
      </c>
      <c r="G32" s="8">
        <f>G33+G34</f>
        <v>400700</v>
      </c>
    </row>
    <row r="33" spans="1:7" s="41" customFormat="1" ht="25" outlineLevel="7" x14ac:dyDescent="0.35">
      <c r="A33" s="44" t="s">
        <v>206</v>
      </c>
      <c r="B33" s="10" t="s">
        <v>493</v>
      </c>
      <c r="C33" s="10" t="s">
        <v>450</v>
      </c>
      <c r="D33" s="10" t="s">
        <v>207</v>
      </c>
      <c r="E33" s="11">
        <v>374300</v>
      </c>
      <c r="F33" s="11">
        <v>374300</v>
      </c>
      <c r="G33" s="12">
        <v>374300</v>
      </c>
    </row>
    <row r="34" spans="1:7" s="41" customFormat="1" ht="25" outlineLevel="7" x14ac:dyDescent="0.35">
      <c r="A34" s="45" t="s">
        <v>181</v>
      </c>
      <c r="B34" s="13" t="s">
        <v>493</v>
      </c>
      <c r="C34" s="13" t="s">
        <v>450</v>
      </c>
      <c r="D34" s="13" t="s">
        <v>182</v>
      </c>
      <c r="E34" s="14">
        <v>26400</v>
      </c>
      <c r="F34" s="14">
        <v>26400</v>
      </c>
      <c r="G34" s="15">
        <v>26400</v>
      </c>
    </row>
    <row r="35" spans="1:7" s="41" customFormat="1" ht="92.25" customHeight="1" outlineLevel="7" x14ac:dyDescent="0.35">
      <c r="A35" s="45" t="s">
        <v>537</v>
      </c>
      <c r="B35" s="13" t="s">
        <v>494</v>
      </c>
      <c r="C35" s="13" t="s">
        <v>92</v>
      </c>
      <c r="D35" s="13" t="s">
        <v>93</v>
      </c>
      <c r="E35" s="14">
        <f t="shared" ref="E35:G36" si="3">E36</f>
        <v>2964800</v>
      </c>
      <c r="F35" s="14">
        <f t="shared" si="3"/>
        <v>2964800</v>
      </c>
      <c r="G35" s="14">
        <f t="shared" si="3"/>
        <v>2964800</v>
      </c>
    </row>
    <row r="36" spans="1:7" s="41" customFormat="1" ht="12.5" outlineLevel="7" x14ac:dyDescent="0.35">
      <c r="A36" s="42" t="s">
        <v>257</v>
      </c>
      <c r="B36" s="13" t="s">
        <v>494</v>
      </c>
      <c r="C36" s="13" t="s">
        <v>258</v>
      </c>
      <c r="D36" s="13" t="s">
        <v>93</v>
      </c>
      <c r="E36" s="14">
        <f t="shared" si="3"/>
        <v>2964800</v>
      </c>
      <c r="F36" s="14">
        <f t="shared" si="3"/>
        <v>2964800</v>
      </c>
      <c r="G36" s="14">
        <f t="shared" si="3"/>
        <v>2964800</v>
      </c>
    </row>
    <row r="37" spans="1:7" s="41" customFormat="1" ht="12.5" outlineLevel="7" x14ac:dyDescent="0.35">
      <c r="A37" s="45" t="s">
        <v>259</v>
      </c>
      <c r="B37" s="13" t="s">
        <v>494</v>
      </c>
      <c r="C37" s="13" t="s">
        <v>260</v>
      </c>
      <c r="D37" s="13" t="s">
        <v>93</v>
      </c>
      <c r="E37" s="14">
        <f>E38+E39+E40</f>
        <v>2964800</v>
      </c>
      <c r="F37" s="14">
        <f>F38+F39+F40</f>
        <v>2964800</v>
      </c>
      <c r="G37" s="14">
        <f>G38+G39+G40</f>
        <v>2964800</v>
      </c>
    </row>
    <row r="38" spans="1:7" s="41" customFormat="1" ht="25" outlineLevel="7" x14ac:dyDescent="0.35">
      <c r="A38" s="45" t="s">
        <v>145</v>
      </c>
      <c r="B38" s="13" t="s">
        <v>494</v>
      </c>
      <c r="C38" s="13" t="s">
        <v>260</v>
      </c>
      <c r="D38" s="13" t="s">
        <v>146</v>
      </c>
      <c r="E38" s="14">
        <v>1200</v>
      </c>
      <c r="F38" s="14">
        <v>1200</v>
      </c>
      <c r="G38" s="15">
        <v>1200</v>
      </c>
    </row>
    <row r="39" spans="1:7" s="41" customFormat="1" ht="25" outlineLevel="7" x14ac:dyDescent="0.35">
      <c r="A39" s="45" t="s">
        <v>206</v>
      </c>
      <c r="B39" s="13" t="s">
        <v>494</v>
      </c>
      <c r="C39" s="13" t="s">
        <v>260</v>
      </c>
      <c r="D39" s="13" t="s">
        <v>207</v>
      </c>
      <c r="E39" s="14">
        <v>2157200</v>
      </c>
      <c r="F39" s="14">
        <v>2157200</v>
      </c>
      <c r="G39" s="15">
        <v>2157200</v>
      </c>
    </row>
    <row r="40" spans="1:7" s="41" customFormat="1" ht="25" outlineLevel="7" x14ac:dyDescent="0.35">
      <c r="A40" s="45" t="s">
        <v>181</v>
      </c>
      <c r="B40" s="13" t="s">
        <v>494</v>
      </c>
      <c r="C40" s="13" t="s">
        <v>260</v>
      </c>
      <c r="D40" s="13" t="s">
        <v>182</v>
      </c>
      <c r="E40" s="14">
        <v>806400</v>
      </c>
      <c r="F40" s="14">
        <v>806400</v>
      </c>
      <c r="G40" s="15">
        <v>806400</v>
      </c>
    </row>
    <row r="41" spans="1:7" s="41" customFormat="1" ht="87.5" outlineLevel="7" x14ac:dyDescent="0.35">
      <c r="A41" s="45" t="s">
        <v>538</v>
      </c>
      <c r="B41" s="13" t="s">
        <v>495</v>
      </c>
      <c r="C41" s="13" t="s">
        <v>92</v>
      </c>
      <c r="D41" s="13" t="s">
        <v>93</v>
      </c>
      <c r="E41" s="14">
        <f t="shared" ref="E41:G42" si="4">E42</f>
        <v>3471300</v>
      </c>
      <c r="F41" s="14">
        <f t="shared" si="4"/>
        <v>3471300</v>
      </c>
      <c r="G41" s="14">
        <f t="shared" si="4"/>
        <v>3471300</v>
      </c>
    </row>
    <row r="42" spans="1:7" s="41" customFormat="1" ht="12.5" outlineLevel="7" x14ac:dyDescent="0.35">
      <c r="A42" s="42" t="s">
        <v>257</v>
      </c>
      <c r="B42" s="13" t="s">
        <v>495</v>
      </c>
      <c r="C42" s="13" t="s">
        <v>258</v>
      </c>
      <c r="D42" s="13" t="s">
        <v>93</v>
      </c>
      <c r="E42" s="14">
        <f t="shared" si="4"/>
        <v>3471300</v>
      </c>
      <c r="F42" s="14">
        <f t="shared" si="4"/>
        <v>3471300</v>
      </c>
      <c r="G42" s="14">
        <f t="shared" si="4"/>
        <v>3471300</v>
      </c>
    </row>
    <row r="43" spans="1:7" s="41" customFormat="1" ht="12.5" outlineLevel="7" x14ac:dyDescent="0.35">
      <c r="A43" s="42" t="s">
        <v>449</v>
      </c>
      <c r="B43" s="13" t="s">
        <v>495</v>
      </c>
      <c r="C43" s="13" t="s">
        <v>450</v>
      </c>
      <c r="D43" s="13" t="s">
        <v>93</v>
      </c>
      <c r="E43" s="14">
        <f>E44+E45</f>
        <v>3471300</v>
      </c>
      <c r="F43" s="14">
        <f>F44+F45</f>
        <v>3471300</v>
      </c>
      <c r="G43" s="14">
        <f>G44+G45</f>
        <v>3471300</v>
      </c>
    </row>
    <row r="44" spans="1:7" s="41" customFormat="1" ht="25" outlineLevel="7" x14ac:dyDescent="0.35">
      <c r="A44" s="45" t="s">
        <v>206</v>
      </c>
      <c r="B44" s="13" t="s">
        <v>495</v>
      </c>
      <c r="C44" s="13" t="s">
        <v>450</v>
      </c>
      <c r="D44" s="13" t="s">
        <v>207</v>
      </c>
      <c r="E44" s="14">
        <v>3467000</v>
      </c>
      <c r="F44" s="14">
        <v>3467000</v>
      </c>
      <c r="G44" s="15">
        <v>3467000</v>
      </c>
    </row>
    <row r="45" spans="1:7" s="41" customFormat="1" ht="25" outlineLevel="7" x14ac:dyDescent="0.35">
      <c r="A45" s="45" t="s">
        <v>181</v>
      </c>
      <c r="B45" s="13" t="s">
        <v>495</v>
      </c>
      <c r="C45" s="13" t="s">
        <v>450</v>
      </c>
      <c r="D45" s="13" t="s">
        <v>182</v>
      </c>
      <c r="E45" s="14">
        <v>4300</v>
      </c>
      <c r="F45" s="14">
        <v>4300</v>
      </c>
      <c r="G45" s="15">
        <v>4300</v>
      </c>
    </row>
    <row r="46" spans="1:7" s="41" customFormat="1" ht="75" outlineLevel="7" x14ac:dyDescent="0.35">
      <c r="A46" s="45" t="s">
        <v>0</v>
      </c>
      <c r="B46" s="13" t="s">
        <v>496</v>
      </c>
      <c r="C46" s="13" t="s">
        <v>92</v>
      </c>
      <c r="D46" s="13" t="s">
        <v>93</v>
      </c>
      <c r="E46" s="14">
        <f t="shared" ref="E46:G48" si="5">E47</f>
        <v>4000</v>
      </c>
      <c r="F46" s="14">
        <f t="shared" si="5"/>
        <v>4000</v>
      </c>
      <c r="G46" s="14">
        <f t="shared" si="5"/>
        <v>4000</v>
      </c>
    </row>
    <row r="47" spans="1:7" s="41" customFormat="1" ht="12.5" outlineLevel="7" x14ac:dyDescent="0.35">
      <c r="A47" s="42" t="s">
        <v>257</v>
      </c>
      <c r="B47" s="13" t="s">
        <v>496</v>
      </c>
      <c r="C47" s="13" t="s">
        <v>258</v>
      </c>
      <c r="D47" s="13" t="s">
        <v>93</v>
      </c>
      <c r="E47" s="14">
        <f t="shared" si="5"/>
        <v>4000</v>
      </c>
      <c r="F47" s="14">
        <f t="shared" si="5"/>
        <v>4000</v>
      </c>
      <c r="G47" s="14">
        <f t="shared" si="5"/>
        <v>4000</v>
      </c>
    </row>
    <row r="48" spans="1:7" s="41" customFormat="1" ht="12.5" outlineLevel="7" x14ac:dyDescent="0.35">
      <c r="A48" s="45" t="s">
        <v>259</v>
      </c>
      <c r="B48" s="13" t="s">
        <v>496</v>
      </c>
      <c r="C48" s="13" t="s">
        <v>260</v>
      </c>
      <c r="D48" s="13" t="s">
        <v>93</v>
      </c>
      <c r="E48" s="14">
        <f t="shared" si="5"/>
        <v>4000</v>
      </c>
      <c r="F48" s="14">
        <f t="shared" si="5"/>
        <v>4000</v>
      </c>
      <c r="G48" s="14">
        <f t="shared" si="5"/>
        <v>4000</v>
      </c>
    </row>
    <row r="49" spans="1:7" s="41" customFormat="1" ht="25" outlineLevel="7" x14ac:dyDescent="0.35">
      <c r="A49" s="45" t="s">
        <v>206</v>
      </c>
      <c r="B49" s="13" t="s">
        <v>496</v>
      </c>
      <c r="C49" s="13" t="s">
        <v>260</v>
      </c>
      <c r="D49" s="13" t="s">
        <v>207</v>
      </c>
      <c r="E49" s="14">
        <v>4000</v>
      </c>
      <c r="F49" s="14">
        <v>4000</v>
      </c>
      <c r="G49" s="15">
        <v>4000</v>
      </c>
    </row>
    <row r="50" spans="1:7" s="41" customFormat="1" ht="62.5" outlineLevel="7" x14ac:dyDescent="0.35">
      <c r="A50" s="45" t="s">
        <v>70</v>
      </c>
      <c r="B50" s="13" t="s">
        <v>497</v>
      </c>
      <c r="C50" s="13" t="s">
        <v>92</v>
      </c>
      <c r="D50" s="13" t="s">
        <v>93</v>
      </c>
      <c r="E50" s="14">
        <f t="shared" ref="E50:G51" si="6">E51</f>
        <v>23863900</v>
      </c>
      <c r="F50" s="14">
        <f t="shared" si="6"/>
        <v>23863900</v>
      </c>
      <c r="G50" s="14">
        <f t="shared" si="6"/>
        <v>23863900</v>
      </c>
    </row>
    <row r="51" spans="1:7" s="41" customFormat="1" ht="12.5" outlineLevel="7" x14ac:dyDescent="0.35">
      <c r="A51" s="42" t="s">
        <v>257</v>
      </c>
      <c r="B51" s="13" t="s">
        <v>497</v>
      </c>
      <c r="C51" s="13" t="s">
        <v>258</v>
      </c>
      <c r="D51" s="13" t="s">
        <v>93</v>
      </c>
      <c r="E51" s="14">
        <f t="shared" si="6"/>
        <v>23863900</v>
      </c>
      <c r="F51" s="14">
        <f t="shared" si="6"/>
        <v>23863900</v>
      </c>
      <c r="G51" s="14">
        <f t="shared" si="6"/>
        <v>23863900</v>
      </c>
    </row>
    <row r="52" spans="1:7" s="41" customFormat="1" ht="12.5" outlineLevel="7" x14ac:dyDescent="0.35">
      <c r="A52" s="42" t="s">
        <v>449</v>
      </c>
      <c r="B52" s="13" t="s">
        <v>497</v>
      </c>
      <c r="C52" s="13" t="s">
        <v>450</v>
      </c>
      <c r="D52" s="13" t="s">
        <v>93</v>
      </c>
      <c r="E52" s="14">
        <f>E53+E54</f>
        <v>23863900</v>
      </c>
      <c r="F52" s="14">
        <f>F53+F54</f>
        <v>23863900</v>
      </c>
      <c r="G52" s="14">
        <f>G53+G54</f>
        <v>23863900</v>
      </c>
    </row>
    <row r="53" spans="1:7" s="41" customFormat="1" ht="25" outlineLevel="7" x14ac:dyDescent="0.35">
      <c r="A53" s="45" t="s">
        <v>145</v>
      </c>
      <c r="B53" s="13" t="s">
        <v>497</v>
      </c>
      <c r="C53" s="13" t="s">
        <v>450</v>
      </c>
      <c r="D53" s="13" t="s">
        <v>146</v>
      </c>
      <c r="E53" s="14">
        <v>216000</v>
      </c>
      <c r="F53" s="14">
        <v>216000</v>
      </c>
      <c r="G53" s="15">
        <v>216000</v>
      </c>
    </row>
    <row r="54" spans="1:7" s="41" customFormat="1" ht="25" outlineLevel="7" x14ac:dyDescent="0.35">
      <c r="A54" s="45" t="s">
        <v>206</v>
      </c>
      <c r="B54" s="13" t="s">
        <v>497</v>
      </c>
      <c r="C54" s="13" t="s">
        <v>450</v>
      </c>
      <c r="D54" s="13" t="s">
        <v>207</v>
      </c>
      <c r="E54" s="14">
        <v>23647900</v>
      </c>
      <c r="F54" s="14">
        <v>23647900</v>
      </c>
      <c r="G54" s="15">
        <v>23647900</v>
      </c>
    </row>
    <row r="55" spans="1:7" s="41" customFormat="1" ht="62.5" outlineLevel="7" x14ac:dyDescent="0.35">
      <c r="A55" s="45" t="s">
        <v>1</v>
      </c>
      <c r="B55" s="13" t="s">
        <v>498</v>
      </c>
      <c r="C55" s="13" t="s">
        <v>92</v>
      </c>
      <c r="D55" s="13" t="s">
        <v>93</v>
      </c>
      <c r="E55" s="14">
        <f t="shared" ref="E55:G57" si="7">E56</f>
        <v>719400</v>
      </c>
      <c r="F55" s="14">
        <f t="shared" si="7"/>
        <v>719400</v>
      </c>
      <c r="G55" s="14">
        <f t="shared" si="7"/>
        <v>719400</v>
      </c>
    </row>
    <row r="56" spans="1:7" s="41" customFormat="1" ht="12.5" outlineLevel="7" x14ac:dyDescent="0.35">
      <c r="A56" s="42" t="s">
        <v>257</v>
      </c>
      <c r="B56" s="13" t="s">
        <v>498</v>
      </c>
      <c r="C56" s="13" t="s">
        <v>258</v>
      </c>
      <c r="D56" s="13" t="s">
        <v>93</v>
      </c>
      <c r="E56" s="14">
        <f t="shared" si="7"/>
        <v>719400</v>
      </c>
      <c r="F56" s="14">
        <f t="shared" si="7"/>
        <v>719400</v>
      </c>
      <c r="G56" s="14">
        <f t="shared" si="7"/>
        <v>719400</v>
      </c>
    </row>
    <row r="57" spans="1:7" s="41" customFormat="1" ht="12.5" outlineLevel="7" x14ac:dyDescent="0.35">
      <c r="A57" s="42" t="s">
        <v>449</v>
      </c>
      <c r="B57" s="13" t="s">
        <v>498</v>
      </c>
      <c r="C57" s="13" t="s">
        <v>450</v>
      </c>
      <c r="D57" s="13" t="s">
        <v>93</v>
      </c>
      <c r="E57" s="14">
        <f t="shared" si="7"/>
        <v>719400</v>
      </c>
      <c r="F57" s="14">
        <f t="shared" si="7"/>
        <v>719400</v>
      </c>
      <c r="G57" s="14">
        <f t="shared" si="7"/>
        <v>719400</v>
      </c>
    </row>
    <row r="58" spans="1:7" s="41" customFormat="1" ht="25" outlineLevel="7" x14ac:dyDescent="0.35">
      <c r="A58" s="45" t="s">
        <v>206</v>
      </c>
      <c r="B58" s="13" t="s">
        <v>498</v>
      </c>
      <c r="C58" s="13" t="s">
        <v>450</v>
      </c>
      <c r="D58" s="13" t="s">
        <v>207</v>
      </c>
      <c r="E58" s="14">
        <v>719400</v>
      </c>
      <c r="F58" s="14">
        <v>719400</v>
      </c>
      <c r="G58" s="15">
        <v>719400</v>
      </c>
    </row>
    <row r="59" spans="1:7" s="41" customFormat="1" ht="87.5" outlineLevel="7" x14ac:dyDescent="0.35">
      <c r="A59" s="45" t="s">
        <v>499</v>
      </c>
      <c r="B59" s="13" t="s">
        <v>500</v>
      </c>
      <c r="C59" s="13" t="s">
        <v>92</v>
      </c>
      <c r="D59" s="13" t="s">
        <v>93</v>
      </c>
      <c r="E59" s="14">
        <f t="shared" ref="E59:G60" si="8">E60</f>
        <v>2092100</v>
      </c>
      <c r="F59" s="14">
        <f t="shared" si="8"/>
        <v>2092100</v>
      </c>
      <c r="G59" s="14">
        <f t="shared" si="8"/>
        <v>2092100</v>
      </c>
    </row>
    <row r="60" spans="1:7" s="41" customFormat="1" ht="12.5" outlineLevel="7" x14ac:dyDescent="0.35">
      <c r="A60" s="42" t="s">
        <v>257</v>
      </c>
      <c r="B60" s="13" t="s">
        <v>500</v>
      </c>
      <c r="C60" s="13" t="s">
        <v>258</v>
      </c>
      <c r="D60" s="13" t="s">
        <v>93</v>
      </c>
      <c r="E60" s="14">
        <f t="shared" si="8"/>
        <v>2092100</v>
      </c>
      <c r="F60" s="14">
        <f t="shared" si="8"/>
        <v>2092100</v>
      </c>
      <c r="G60" s="14">
        <f t="shared" si="8"/>
        <v>2092100</v>
      </c>
    </row>
    <row r="61" spans="1:7" s="41" customFormat="1" ht="12.5" outlineLevel="7" x14ac:dyDescent="0.35">
      <c r="A61" s="42" t="s">
        <v>449</v>
      </c>
      <c r="B61" s="13" t="s">
        <v>500</v>
      </c>
      <c r="C61" s="13" t="s">
        <v>450</v>
      </c>
      <c r="D61" s="13" t="s">
        <v>93</v>
      </c>
      <c r="E61" s="14">
        <f>E62+E63</f>
        <v>2092100</v>
      </c>
      <c r="F61" s="14">
        <f>F62+F63</f>
        <v>2092100</v>
      </c>
      <c r="G61" s="14">
        <f>G62+G63</f>
        <v>2092100</v>
      </c>
    </row>
    <row r="62" spans="1:7" s="41" customFormat="1" ht="25" outlineLevel="7" x14ac:dyDescent="0.35">
      <c r="A62" s="45" t="s">
        <v>145</v>
      </c>
      <c r="B62" s="13" t="s">
        <v>500</v>
      </c>
      <c r="C62" s="13" t="s">
        <v>450</v>
      </c>
      <c r="D62" s="13" t="s">
        <v>146</v>
      </c>
      <c r="E62" s="14">
        <v>12000</v>
      </c>
      <c r="F62" s="14">
        <v>12000</v>
      </c>
      <c r="G62" s="15">
        <v>12000</v>
      </c>
    </row>
    <row r="63" spans="1:7" s="41" customFormat="1" ht="25" outlineLevel="7" x14ac:dyDescent="0.35">
      <c r="A63" s="45" t="s">
        <v>206</v>
      </c>
      <c r="B63" s="13" t="s">
        <v>500</v>
      </c>
      <c r="C63" s="13" t="s">
        <v>450</v>
      </c>
      <c r="D63" s="13" t="s">
        <v>207</v>
      </c>
      <c r="E63" s="14">
        <v>2080100</v>
      </c>
      <c r="F63" s="14">
        <v>2080100</v>
      </c>
      <c r="G63" s="15">
        <v>2080100</v>
      </c>
    </row>
    <row r="64" spans="1:7" s="41" customFormat="1" ht="62.5" outlineLevel="7" x14ac:dyDescent="0.35">
      <c r="A64" s="45" t="s">
        <v>2</v>
      </c>
      <c r="B64" s="13" t="s">
        <v>501</v>
      </c>
      <c r="C64" s="13" t="s">
        <v>92</v>
      </c>
      <c r="D64" s="13" t="s">
        <v>93</v>
      </c>
      <c r="E64" s="14">
        <f t="shared" ref="E64:G66" si="9">E65</f>
        <v>3360000</v>
      </c>
      <c r="F64" s="14">
        <f t="shared" si="9"/>
        <v>3360000</v>
      </c>
      <c r="G64" s="14">
        <f t="shared" si="9"/>
        <v>3360000</v>
      </c>
    </row>
    <row r="65" spans="1:7" s="41" customFormat="1" ht="12.5" outlineLevel="7" x14ac:dyDescent="0.35">
      <c r="A65" s="42" t="s">
        <v>257</v>
      </c>
      <c r="B65" s="13" t="s">
        <v>501</v>
      </c>
      <c r="C65" s="13" t="s">
        <v>258</v>
      </c>
      <c r="D65" s="13" t="s">
        <v>93</v>
      </c>
      <c r="E65" s="14">
        <f t="shared" si="9"/>
        <v>3360000</v>
      </c>
      <c r="F65" s="14">
        <f t="shared" si="9"/>
        <v>3360000</v>
      </c>
      <c r="G65" s="14">
        <f t="shared" si="9"/>
        <v>3360000</v>
      </c>
    </row>
    <row r="66" spans="1:7" s="41" customFormat="1" ht="12.5" outlineLevel="7" x14ac:dyDescent="0.35">
      <c r="A66" s="45" t="s">
        <v>259</v>
      </c>
      <c r="B66" s="13" t="s">
        <v>501</v>
      </c>
      <c r="C66" s="13" t="s">
        <v>260</v>
      </c>
      <c r="D66" s="13" t="s">
        <v>93</v>
      </c>
      <c r="E66" s="14">
        <f t="shared" si="9"/>
        <v>3360000</v>
      </c>
      <c r="F66" s="14">
        <f t="shared" si="9"/>
        <v>3360000</v>
      </c>
      <c r="G66" s="14">
        <f t="shared" si="9"/>
        <v>3360000</v>
      </c>
    </row>
    <row r="67" spans="1:7" s="41" customFormat="1" ht="25" outlineLevel="7" x14ac:dyDescent="0.35">
      <c r="A67" s="45" t="s">
        <v>206</v>
      </c>
      <c r="B67" s="13" t="s">
        <v>501</v>
      </c>
      <c r="C67" s="13" t="s">
        <v>260</v>
      </c>
      <c r="D67" s="13" t="s">
        <v>207</v>
      </c>
      <c r="E67" s="14">
        <v>3360000</v>
      </c>
      <c r="F67" s="14">
        <v>3360000</v>
      </c>
      <c r="G67" s="15">
        <v>3360000</v>
      </c>
    </row>
    <row r="68" spans="1:7" s="41" customFormat="1" ht="62.5" outlineLevel="7" x14ac:dyDescent="0.35">
      <c r="A68" s="45" t="s">
        <v>3</v>
      </c>
      <c r="B68" s="13" t="s">
        <v>502</v>
      </c>
      <c r="C68" s="13" t="s">
        <v>92</v>
      </c>
      <c r="D68" s="13" t="s">
        <v>93</v>
      </c>
      <c r="E68" s="14">
        <f t="shared" ref="E68:G69" si="10">E69</f>
        <v>38211500</v>
      </c>
      <c r="F68" s="14">
        <f t="shared" si="10"/>
        <v>38211500</v>
      </c>
      <c r="G68" s="14">
        <f t="shared" si="10"/>
        <v>38211500</v>
      </c>
    </row>
    <row r="69" spans="1:7" s="41" customFormat="1" ht="12.5" outlineLevel="7" x14ac:dyDescent="0.35">
      <c r="A69" s="42" t="s">
        <v>257</v>
      </c>
      <c r="B69" s="13" t="s">
        <v>502</v>
      </c>
      <c r="C69" s="13" t="s">
        <v>258</v>
      </c>
      <c r="D69" s="13" t="s">
        <v>93</v>
      </c>
      <c r="E69" s="14">
        <f t="shared" si="10"/>
        <v>38211500</v>
      </c>
      <c r="F69" s="14">
        <f t="shared" si="10"/>
        <v>38211500</v>
      </c>
      <c r="G69" s="14">
        <f t="shared" si="10"/>
        <v>38211500</v>
      </c>
    </row>
    <row r="70" spans="1:7" s="41" customFormat="1" ht="12.5" outlineLevel="7" x14ac:dyDescent="0.35">
      <c r="A70" s="42" t="s">
        <v>449</v>
      </c>
      <c r="B70" s="13" t="s">
        <v>502</v>
      </c>
      <c r="C70" s="13" t="s">
        <v>450</v>
      </c>
      <c r="D70" s="13" t="s">
        <v>93</v>
      </c>
      <c r="E70" s="14">
        <f>E71+E72</f>
        <v>38211500</v>
      </c>
      <c r="F70" s="14">
        <f>F71+F72</f>
        <v>38211500</v>
      </c>
      <c r="G70" s="14">
        <f>G71+G72</f>
        <v>38211500</v>
      </c>
    </row>
    <row r="71" spans="1:7" s="41" customFormat="1" ht="25" outlineLevel="7" x14ac:dyDescent="0.35">
      <c r="A71" s="45" t="s">
        <v>145</v>
      </c>
      <c r="B71" s="13" t="s">
        <v>502</v>
      </c>
      <c r="C71" s="13" t="s">
        <v>450</v>
      </c>
      <c r="D71" s="13" t="s">
        <v>146</v>
      </c>
      <c r="E71" s="14">
        <v>312000</v>
      </c>
      <c r="F71" s="14">
        <v>312000</v>
      </c>
      <c r="G71" s="15">
        <v>312000</v>
      </c>
    </row>
    <row r="72" spans="1:7" s="41" customFormat="1" ht="25" outlineLevel="7" x14ac:dyDescent="0.35">
      <c r="A72" s="45" t="s">
        <v>206</v>
      </c>
      <c r="B72" s="13" t="s">
        <v>502</v>
      </c>
      <c r="C72" s="13" t="s">
        <v>450</v>
      </c>
      <c r="D72" s="13" t="s">
        <v>207</v>
      </c>
      <c r="E72" s="14">
        <v>37899500</v>
      </c>
      <c r="F72" s="14">
        <v>37899500</v>
      </c>
      <c r="G72" s="15">
        <v>37899500</v>
      </c>
    </row>
    <row r="73" spans="1:7" s="41" customFormat="1" ht="62.5" outlineLevel="7" x14ac:dyDescent="0.35">
      <c r="A73" s="45" t="s">
        <v>4</v>
      </c>
      <c r="B73" s="13" t="s">
        <v>503</v>
      </c>
      <c r="C73" s="13" t="s">
        <v>92</v>
      </c>
      <c r="D73" s="13" t="s">
        <v>93</v>
      </c>
      <c r="E73" s="14">
        <f t="shared" ref="E73:G74" si="11">E74</f>
        <v>598700</v>
      </c>
      <c r="F73" s="14">
        <f t="shared" si="11"/>
        <v>598700</v>
      </c>
      <c r="G73" s="14">
        <f t="shared" si="11"/>
        <v>598700</v>
      </c>
    </row>
    <row r="74" spans="1:7" s="41" customFormat="1" ht="12.5" outlineLevel="7" x14ac:dyDescent="0.35">
      <c r="A74" s="42" t="s">
        <v>257</v>
      </c>
      <c r="B74" s="13" t="s">
        <v>503</v>
      </c>
      <c r="C74" s="13" t="s">
        <v>258</v>
      </c>
      <c r="D74" s="13" t="s">
        <v>93</v>
      </c>
      <c r="E74" s="14">
        <f t="shared" si="11"/>
        <v>598700</v>
      </c>
      <c r="F74" s="14">
        <f t="shared" si="11"/>
        <v>598700</v>
      </c>
      <c r="G74" s="14">
        <f t="shared" si="11"/>
        <v>598700</v>
      </c>
    </row>
    <row r="75" spans="1:7" s="41" customFormat="1" ht="12.5" outlineLevel="7" x14ac:dyDescent="0.35">
      <c r="A75" s="42" t="s">
        <v>449</v>
      </c>
      <c r="B75" s="13" t="s">
        <v>503</v>
      </c>
      <c r="C75" s="13" t="s">
        <v>450</v>
      </c>
      <c r="D75" s="13" t="s">
        <v>93</v>
      </c>
      <c r="E75" s="14">
        <f>E76+E77</f>
        <v>598700</v>
      </c>
      <c r="F75" s="14">
        <f>F76+F77</f>
        <v>598700</v>
      </c>
      <c r="G75" s="14">
        <f>G76+G77</f>
        <v>598700</v>
      </c>
    </row>
    <row r="76" spans="1:7" s="41" customFormat="1" ht="25" outlineLevel="7" x14ac:dyDescent="0.35">
      <c r="A76" s="45" t="s">
        <v>145</v>
      </c>
      <c r="B76" s="13" t="s">
        <v>503</v>
      </c>
      <c r="C76" s="13" t="s">
        <v>450</v>
      </c>
      <c r="D76" s="13" t="s">
        <v>146</v>
      </c>
      <c r="E76" s="14">
        <v>10000</v>
      </c>
      <c r="F76" s="14">
        <v>10000</v>
      </c>
      <c r="G76" s="15">
        <v>10000</v>
      </c>
    </row>
    <row r="77" spans="1:7" s="41" customFormat="1" ht="25" outlineLevel="7" x14ac:dyDescent="0.35">
      <c r="A77" s="45" t="s">
        <v>206</v>
      </c>
      <c r="B77" s="13" t="s">
        <v>503</v>
      </c>
      <c r="C77" s="13" t="s">
        <v>450</v>
      </c>
      <c r="D77" s="13" t="s">
        <v>207</v>
      </c>
      <c r="E77" s="14">
        <v>588700</v>
      </c>
      <c r="F77" s="14">
        <v>588700</v>
      </c>
      <c r="G77" s="15">
        <v>588700</v>
      </c>
    </row>
    <row r="78" spans="1:7" s="41" customFormat="1" ht="75" outlineLevel="7" x14ac:dyDescent="0.35">
      <c r="A78" s="45" t="s">
        <v>5</v>
      </c>
      <c r="B78" s="13" t="s">
        <v>504</v>
      </c>
      <c r="C78" s="13" t="s">
        <v>92</v>
      </c>
      <c r="D78" s="13" t="s">
        <v>93</v>
      </c>
      <c r="E78" s="14">
        <f t="shared" ref="E78:G79" si="12">E79</f>
        <v>865900</v>
      </c>
      <c r="F78" s="14">
        <f t="shared" si="12"/>
        <v>865900</v>
      </c>
      <c r="G78" s="14">
        <f t="shared" si="12"/>
        <v>865900</v>
      </c>
    </row>
    <row r="79" spans="1:7" s="41" customFormat="1" ht="12.5" outlineLevel="7" x14ac:dyDescent="0.35">
      <c r="A79" s="42" t="s">
        <v>257</v>
      </c>
      <c r="B79" s="13" t="s">
        <v>504</v>
      </c>
      <c r="C79" s="13" t="s">
        <v>258</v>
      </c>
      <c r="D79" s="13" t="s">
        <v>93</v>
      </c>
      <c r="E79" s="14">
        <f t="shared" si="12"/>
        <v>865900</v>
      </c>
      <c r="F79" s="14">
        <f t="shared" si="12"/>
        <v>865900</v>
      </c>
      <c r="G79" s="14">
        <f t="shared" si="12"/>
        <v>865900</v>
      </c>
    </row>
    <row r="80" spans="1:7" s="41" customFormat="1" ht="12.5" outlineLevel="7" x14ac:dyDescent="0.35">
      <c r="A80" s="42" t="s">
        <v>449</v>
      </c>
      <c r="B80" s="13" t="s">
        <v>504</v>
      </c>
      <c r="C80" s="13" t="s">
        <v>450</v>
      </c>
      <c r="D80" s="13" t="s">
        <v>93</v>
      </c>
      <c r="E80" s="14">
        <f>E81+E82</f>
        <v>865900</v>
      </c>
      <c r="F80" s="14">
        <f>F81+F82</f>
        <v>865900</v>
      </c>
      <c r="G80" s="14">
        <f>G81+G82</f>
        <v>865900</v>
      </c>
    </row>
    <row r="81" spans="1:7" s="41" customFormat="1" ht="25" outlineLevel="7" x14ac:dyDescent="0.35">
      <c r="A81" s="45" t="s">
        <v>145</v>
      </c>
      <c r="B81" s="13" t="s">
        <v>504</v>
      </c>
      <c r="C81" s="13" t="s">
        <v>450</v>
      </c>
      <c r="D81" s="13" t="s">
        <v>146</v>
      </c>
      <c r="E81" s="14">
        <v>7300</v>
      </c>
      <c r="F81" s="14">
        <v>7300</v>
      </c>
      <c r="G81" s="15">
        <v>7300</v>
      </c>
    </row>
    <row r="82" spans="1:7" s="41" customFormat="1" ht="25" outlineLevel="7" x14ac:dyDescent="0.35">
      <c r="A82" s="45" t="s">
        <v>206</v>
      </c>
      <c r="B82" s="13" t="s">
        <v>504</v>
      </c>
      <c r="C82" s="13" t="s">
        <v>450</v>
      </c>
      <c r="D82" s="13" t="s">
        <v>207</v>
      </c>
      <c r="E82" s="14">
        <v>858600</v>
      </c>
      <c r="F82" s="14">
        <v>858600</v>
      </c>
      <c r="G82" s="15">
        <v>858600</v>
      </c>
    </row>
    <row r="83" spans="1:7" s="41" customFormat="1" ht="62.5" outlineLevel="7" x14ac:dyDescent="0.35">
      <c r="A83" s="45" t="s">
        <v>6</v>
      </c>
      <c r="B83" s="13" t="s">
        <v>505</v>
      </c>
      <c r="C83" s="13" t="s">
        <v>92</v>
      </c>
      <c r="D83" s="13" t="s">
        <v>93</v>
      </c>
      <c r="E83" s="14">
        <f t="shared" ref="E83:G85" si="13">E84</f>
        <v>76100</v>
      </c>
      <c r="F83" s="14">
        <f t="shared" si="13"/>
        <v>0</v>
      </c>
      <c r="G83" s="14">
        <f t="shared" si="13"/>
        <v>0</v>
      </c>
    </row>
    <row r="84" spans="1:7" s="41" customFormat="1" ht="12.5" outlineLevel="7" x14ac:dyDescent="0.35">
      <c r="A84" s="42" t="s">
        <v>257</v>
      </c>
      <c r="B84" s="13" t="s">
        <v>505</v>
      </c>
      <c r="C84" s="13" t="s">
        <v>258</v>
      </c>
      <c r="D84" s="13" t="s">
        <v>93</v>
      </c>
      <c r="E84" s="14">
        <f t="shared" si="13"/>
        <v>76100</v>
      </c>
      <c r="F84" s="14">
        <f t="shared" si="13"/>
        <v>0</v>
      </c>
      <c r="G84" s="14">
        <f t="shared" si="13"/>
        <v>0</v>
      </c>
    </row>
    <row r="85" spans="1:7" s="41" customFormat="1" ht="12.5" outlineLevel="7" x14ac:dyDescent="0.35">
      <c r="A85" s="45" t="s">
        <v>259</v>
      </c>
      <c r="B85" s="13" t="s">
        <v>505</v>
      </c>
      <c r="C85" s="13" t="s">
        <v>260</v>
      </c>
      <c r="D85" s="13" t="s">
        <v>93</v>
      </c>
      <c r="E85" s="14">
        <f t="shared" si="13"/>
        <v>76100</v>
      </c>
      <c r="F85" s="14">
        <f t="shared" si="13"/>
        <v>0</v>
      </c>
      <c r="G85" s="14">
        <f t="shared" si="13"/>
        <v>0</v>
      </c>
    </row>
    <row r="86" spans="1:7" s="41" customFormat="1" ht="25" outlineLevel="7" x14ac:dyDescent="0.35">
      <c r="A86" s="45" t="s">
        <v>206</v>
      </c>
      <c r="B86" s="13" t="s">
        <v>505</v>
      </c>
      <c r="C86" s="13" t="s">
        <v>260</v>
      </c>
      <c r="D86" s="13" t="s">
        <v>207</v>
      </c>
      <c r="E86" s="14">
        <v>76100</v>
      </c>
      <c r="F86" s="14">
        <v>0</v>
      </c>
      <c r="G86" s="15">
        <v>0</v>
      </c>
    </row>
    <row r="87" spans="1:7" s="41" customFormat="1" ht="50" outlineLevel="7" x14ac:dyDescent="0.35">
      <c r="A87" s="45" t="s">
        <v>9</v>
      </c>
      <c r="B87" s="13" t="s">
        <v>483</v>
      </c>
      <c r="C87" s="13" t="s">
        <v>93</v>
      </c>
      <c r="D87" s="13" t="s">
        <v>93</v>
      </c>
      <c r="E87" s="14">
        <f>E88</f>
        <v>4502300</v>
      </c>
      <c r="F87" s="14">
        <f>F88</f>
        <v>4502300</v>
      </c>
      <c r="G87" s="14">
        <f>G88</f>
        <v>4502300</v>
      </c>
    </row>
    <row r="88" spans="1:7" s="41" customFormat="1" ht="25" outlineLevel="7" x14ac:dyDescent="0.35">
      <c r="A88" s="45" t="s">
        <v>484</v>
      </c>
      <c r="B88" s="13" t="s">
        <v>485</v>
      </c>
      <c r="C88" s="13" t="s">
        <v>93</v>
      </c>
      <c r="D88" s="13" t="s">
        <v>93</v>
      </c>
      <c r="E88" s="14">
        <f>E89+E93+E103</f>
        <v>4502300</v>
      </c>
      <c r="F88" s="14">
        <f>F89+F93+F103</f>
        <v>4502300</v>
      </c>
      <c r="G88" s="14">
        <f>G89+G93+G103</f>
        <v>4502300</v>
      </c>
    </row>
    <row r="89" spans="1:7" s="41" customFormat="1" ht="12.5" outlineLevel="7" x14ac:dyDescent="0.35">
      <c r="A89" s="45" t="s">
        <v>135</v>
      </c>
      <c r="B89" s="13" t="s">
        <v>486</v>
      </c>
      <c r="C89" s="13" t="s">
        <v>92</v>
      </c>
      <c r="D89" s="13" t="s">
        <v>93</v>
      </c>
      <c r="E89" s="14">
        <f t="shared" ref="E89:G91" si="14">E90</f>
        <v>51300</v>
      </c>
      <c r="F89" s="14">
        <f t="shared" si="14"/>
        <v>51300</v>
      </c>
      <c r="G89" s="14">
        <f t="shared" si="14"/>
        <v>51300</v>
      </c>
    </row>
    <row r="90" spans="1:7" s="41" customFormat="1" ht="12.5" outlineLevel="7" x14ac:dyDescent="0.35">
      <c r="A90" s="28" t="s">
        <v>271</v>
      </c>
      <c r="B90" s="13" t="s">
        <v>486</v>
      </c>
      <c r="C90" s="13" t="s">
        <v>272</v>
      </c>
      <c r="D90" s="13" t="s">
        <v>93</v>
      </c>
      <c r="E90" s="14">
        <f t="shared" si="14"/>
        <v>51300</v>
      </c>
      <c r="F90" s="14">
        <f t="shared" si="14"/>
        <v>51300</v>
      </c>
      <c r="G90" s="14">
        <f t="shared" si="14"/>
        <v>51300</v>
      </c>
    </row>
    <row r="91" spans="1:7" s="41" customFormat="1" ht="37.5" outlineLevel="7" x14ac:dyDescent="0.35">
      <c r="A91" s="45" t="s">
        <v>338</v>
      </c>
      <c r="B91" s="13" t="s">
        <v>486</v>
      </c>
      <c r="C91" s="13" t="s">
        <v>339</v>
      </c>
      <c r="D91" s="13" t="s">
        <v>93</v>
      </c>
      <c r="E91" s="14">
        <f t="shared" si="14"/>
        <v>51300</v>
      </c>
      <c r="F91" s="14">
        <f t="shared" si="14"/>
        <v>51300</v>
      </c>
      <c r="G91" s="14">
        <f t="shared" si="14"/>
        <v>51300</v>
      </c>
    </row>
    <row r="92" spans="1:7" s="41" customFormat="1" ht="25" outlineLevel="7" x14ac:dyDescent="0.35">
      <c r="A92" s="45" t="s">
        <v>145</v>
      </c>
      <c r="B92" s="13" t="s">
        <v>486</v>
      </c>
      <c r="C92" s="13" t="s">
        <v>339</v>
      </c>
      <c r="D92" s="13" t="s">
        <v>146</v>
      </c>
      <c r="E92" s="14">
        <v>51300</v>
      </c>
      <c r="F92" s="14">
        <v>51300</v>
      </c>
      <c r="G92" s="15">
        <v>51300</v>
      </c>
    </row>
    <row r="93" spans="1:7" s="41" customFormat="1" ht="62.5" outlineLevel="7" x14ac:dyDescent="0.35">
      <c r="A93" s="45" t="s">
        <v>254</v>
      </c>
      <c r="B93" s="13" t="s">
        <v>508</v>
      </c>
      <c r="C93" s="13" t="s">
        <v>92</v>
      </c>
      <c r="D93" s="13" t="s">
        <v>93</v>
      </c>
      <c r="E93" s="14">
        <f t="shared" ref="E93:G94" si="15">E94</f>
        <v>4322500</v>
      </c>
      <c r="F93" s="14">
        <f t="shared" si="15"/>
        <v>4322500</v>
      </c>
      <c r="G93" s="14">
        <f t="shared" si="15"/>
        <v>4322500</v>
      </c>
    </row>
    <row r="94" spans="1:7" s="41" customFormat="1" ht="12.5" outlineLevel="7" x14ac:dyDescent="0.35">
      <c r="A94" s="42" t="s">
        <v>257</v>
      </c>
      <c r="B94" s="13" t="s">
        <v>508</v>
      </c>
      <c r="C94" s="13" t="s">
        <v>258</v>
      </c>
      <c r="D94" s="13" t="s">
        <v>93</v>
      </c>
      <c r="E94" s="14">
        <f t="shared" si="15"/>
        <v>4322500</v>
      </c>
      <c r="F94" s="14">
        <f t="shared" si="15"/>
        <v>4322500</v>
      </c>
      <c r="G94" s="14">
        <f t="shared" si="15"/>
        <v>4322500</v>
      </c>
    </row>
    <row r="95" spans="1:7" s="41" customFormat="1" ht="12.5" outlineLevel="7" x14ac:dyDescent="0.35">
      <c r="A95" s="28" t="s">
        <v>506</v>
      </c>
      <c r="B95" s="13" t="s">
        <v>508</v>
      </c>
      <c r="C95" s="13" t="s">
        <v>507</v>
      </c>
      <c r="D95" s="13" t="s">
        <v>93</v>
      </c>
      <c r="E95" s="14">
        <f>E96+E97+E98+E99+E100+E101+E102</f>
        <v>4322500</v>
      </c>
      <c r="F95" s="14">
        <f>F96+F97+F98+F99+F100+F101+F102</f>
        <v>4322500</v>
      </c>
      <c r="G95" s="14">
        <f>G96+G97+G98+G99+G100+G101+G102</f>
        <v>4322500</v>
      </c>
    </row>
    <row r="96" spans="1:7" s="41" customFormat="1" ht="12.5" outlineLevel="7" x14ac:dyDescent="0.35">
      <c r="A96" s="45" t="s">
        <v>137</v>
      </c>
      <c r="B96" s="13" t="s">
        <v>508</v>
      </c>
      <c r="C96" s="13" t="s">
        <v>507</v>
      </c>
      <c r="D96" s="13" t="s">
        <v>138</v>
      </c>
      <c r="E96" s="14">
        <v>3050100</v>
      </c>
      <c r="F96" s="14">
        <v>3050100</v>
      </c>
      <c r="G96" s="15">
        <v>3050100</v>
      </c>
    </row>
    <row r="97" spans="1:7" s="41" customFormat="1" ht="25" outlineLevel="7" x14ac:dyDescent="0.35">
      <c r="A97" s="45" t="s">
        <v>139</v>
      </c>
      <c r="B97" s="13" t="s">
        <v>508</v>
      </c>
      <c r="C97" s="13" t="s">
        <v>507</v>
      </c>
      <c r="D97" s="13" t="s">
        <v>140</v>
      </c>
      <c r="E97" s="14">
        <v>80200</v>
      </c>
      <c r="F97" s="14">
        <v>80200</v>
      </c>
      <c r="G97" s="15">
        <v>80200</v>
      </c>
    </row>
    <row r="98" spans="1:7" s="41" customFormat="1" ht="25" outlineLevel="7" x14ac:dyDescent="0.35">
      <c r="A98" s="45" t="s">
        <v>141</v>
      </c>
      <c r="B98" s="13" t="s">
        <v>508</v>
      </c>
      <c r="C98" s="13" t="s">
        <v>507</v>
      </c>
      <c r="D98" s="13" t="s">
        <v>142</v>
      </c>
      <c r="E98" s="14">
        <v>892200</v>
      </c>
      <c r="F98" s="14">
        <v>892200</v>
      </c>
      <c r="G98" s="15">
        <v>892200</v>
      </c>
    </row>
    <row r="99" spans="1:7" s="41" customFormat="1" ht="25" outlineLevel="7" x14ac:dyDescent="0.35">
      <c r="A99" s="45" t="s">
        <v>143</v>
      </c>
      <c r="B99" s="13" t="s">
        <v>508</v>
      </c>
      <c r="C99" s="13" t="s">
        <v>507</v>
      </c>
      <c r="D99" s="13" t="s">
        <v>144</v>
      </c>
      <c r="E99" s="14">
        <v>157800</v>
      </c>
      <c r="F99" s="14">
        <v>157800</v>
      </c>
      <c r="G99" s="15">
        <v>157800</v>
      </c>
    </row>
    <row r="100" spans="1:7" s="41" customFormat="1" ht="25" outlineLevel="7" x14ac:dyDescent="0.35">
      <c r="A100" s="45" t="s">
        <v>145</v>
      </c>
      <c r="B100" s="13" t="s">
        <v>508</v>
      </c>
      <c r="C100" s="13" t="s">
        <v>507</v>
      </c>
      <c r="D100" s="13" t="s">
        <v>146</v>
      </c>
      <c r="E100" s="14">
        <v>137000</v>
      </c>
      <c r="F100" s="14">
        <v>137000</v>
      </c>
      <c r="G100" s="15">
        <v>137000</v>
      </c>
    </row>
    <row r="101" spans="1:7" s="41" customFormat="1" ht="12.5" outlineLevel="7" x14ac:dyDescent="0.35">
      <c r="A101" s="45" t="s">
        <v>147</v>
      </c>
      <c r="B101" s="13" t="s">
        <v>508</v>
      </c>
      <c r="C101" s="13" t="s">
        <v>507</v>
      </c>
      <c r="D101" s="13" t="s">
        <v>148</v>
      </c>
      <c r="E101" s="14">
        <v>5000</v>
      </c>
      <c r="F101" s="14">
        <v>5000</v>
      </c>
      <c r="G101" s="15">
        <v>5000</v>
      </c>
    </row>
    <row r="102" spans="1:7" s="41" customFormat="1" ht="12.5" outlineLevel="7" x14ac:dyDescent="0.35">
      <c r="A102" s="45" t="s">
        <v>149</v>
      </c>
      <c r="B102" s="13" t="s">
        <v>508</v>
      </c>
      <c r="C102" s="13" t="s">
        <v>507</v>
      </c>
      <c r="D102" s="13" t="s">
        <v>150</v>
      </c>
      <c r="E102" s="14">
        <v>200</v>
      </c>
      <c r="F102" s="14">
        <v>200</v>
      </c>
      <c r="G102" s="15">
        <v>200</v>
      </c>
    </row>
    <row r="103" spans="1:7" s="41" customFormat="1" ht="50" outlineLevel="7" x14ac:dyDescent="0.35">
      <c r="A103" s="45" t="s">
        <v>111</v>
      </c>
      <c r="B103" s="13" t="s">
        <v>487</v>
      </c>
      <c r="C103" s="13" t="s">
        <v>92</v>
      </c>
      <c r="D103" s="13" t="s">
        <v>93</v>
      </c>
      <c r="E103" s="14">
        <f t="shared" ref="E103:G105" si="16">E104</f>
        <v>128500</v>
      </c>
      <c r="F103" s="14">
        <f t="shared" si="16"/>
        <v>128500</v>
      </c>
      <c r="G103" s="14">
        <f t="shared" si="16"/>
        <v>128500</v>
      </c>
    </row>
    <row r="104" spans="1:7" s="41" customFormat="1" ht="12.5" outlineLevel="7" x14ac:dyDescent="0.35">
      <c r="A104" s="28" t="s">
        <v>271</v>
      </c>
      <c r="B104" s="13" t="s">
        <v>487</v>
      </c>
      <c r="C104" s="13" t="s">
        <v>272</v>
      </c>
      <c r="D104" s="13" t="s">
        <v>93</v>
      </c>
      <c r="E104" s="14">
        <f t="shared" si="16"/>
        <v>128500</v>
      </c>
      <c r="F104" s="14">
        <f t="shared" si="16"/>
        <v>128500</v>
      </c>
      <c r="G104" s="14">
        <f t="shared" si="16"/>
        <v>128500</v>
      </c>
    </row>
    <row r="105" spans="1:7" s="41" customFormat="1" ht="37.5" outlineLevel="7" x14ac:dyDescent="0.35">
      <c r="A105" s="45" t="s">
        <v>338</v>
      </c>
      <c r="B105" s="13" t="s">
        <v>487</v>
      </c>
      <c r="C105" s="13" t="s">
        <v>339</v>
      </c>
      <c r="D105" s="13" t="s">
        <v>93</v>
      </c>
      <c r="E105" s="14">
        <f t="shared" si="16"/>
        <v>128500</v>
      </c>
      <c r="F105" s="14">
        <f t="shared" si="16"/>
        <v>128500</v>
      </c>
      <c r="G105" s="14">
        <f t="shared" si="16"/>
        <v>128500</v>
      </c>
    </row>
    <row r="106" spans="1:7" s="41" customFormat="1" ht="25" outlineLevel="7" x14ac:dyDescent="0.35">
      <c r="A106" s="45" t="s">
        <v>145</v>
      </c>
      <c r="B106" s="13" t="s">
        <v>487</v>
      </c>
      <c r="C106" s="13" t="s">
        <v>339</v>
      </c>
      <c r="D106" s="13" t="s">
        <v>146</v>
      </c>
      <c r="E106" s="14">
        <v>128500</v>
      </c>
      <c r="F106" s="14">
        <v>128500</v>
      </c>
      <c r="G106" s="15">
        <v>128500</v>
      </c>
    </row>
    <row r="107" spans="1:7" s="52" customFormat="1" ht="26" outlineLevel="7" x14ac:dyDescent="0.35">
      <c r="A107" s="60" t="s">
        <v>526</v>
      </c>
      <c r="B107" s="25" t="s">
        <v>98</v>
      </c>
      <c r="C107" s="25" t="s">
        <v>92</v>
      </c>
      <c r="D107" s="25" t="s">
        <v>93</v>
      </c>
      <c r="E107" s="26">
        <f>E108+E149</f>
        <v>50246600</v>
      </c>
      <c r="F107" s="26">
        <f>F108+F149</f>
        <v>50404600</v>
      </c>
      <c r="G107" s="26">
        <f>G108+G149</f>
        <v>50404600</v>
      </c>
    </row>
    <row r="108" spans="1:7" s="41" customFormat="1" ht="37.5" outlineLevel="7" x14ac:dyDescent="0.35">
      <c r="A108" s="45" t="s">
        <v>527</v>
      </c>
      <c r="B108" s="13" t="s">
        <v>99</v>
      </c>
      <c r="C108" s="13" t="s">
        <v>92</v>
      </c>
      <c r="D108" s="13" t="s">
        <v>93</v>
      </c>
      <c r="E108" s="14">
        <f>E109+E119+E124+E129</f>
        <v>48236600</v>
      </c>
      <c r="F108" s="14">
        <f>F109+F119+F124+F129</f>
        <v>48394600</v>
      </c>
      <c r="G108" s="14">
        <f>G109+G119+G124+G129</f>
        <v>48394600</v>
      </c>
    </row>
    <row r="109" spans="1:7" s="41" customFormat="1" ht="37.5" outlineLevel="7" x14ac:dyDescent="0.35">
      <c r="A109" s="45" t="s">
        <v>117</v>
      </c>
      <c r="B109" s="13" t="s">
        <v>118</v>
      </c>
      <c r="C109" s="13" t="s">
        <v>92</v>
      </c>
      <c r="D109" s="13" t="s">
        <v>93</v>
      </c>
      <c r="E109" s="14">
        <f>E110+E114</f>
        <v>407000</v>
      </c>
      <c r="F109" s="14">
        <f>F110+F114</f>
        <v>545000</v>
      </c>
      <c r="G109" s="14">
        <f>G110+G114</f>
        <v>545000</v>
      </c>
    </row>
    <row r="110" spans="1:7" s="41" customFormat="1" ht="12.5" outlineLevel="7" x14ac:dyDescent="0.35">
      <c r="A110" s="45" t="s">
        <v>119</v>
      </c>
      <c r="B110" s="13" t="s">
        <v>120</v>
      </c>
      <c r="C110" s="13" t="s">
        <v>92</v>
      </c>
      <c r="D110" s="13" t="s">
        <v>93</v>
      </c>
      <c r="E110" s="14">
        <f t="shared" ref="E110:G112" si="17">E111</f>
        <v>135000</v>
      </c>
      <c r="F110" s="14">
        <f t="shared" si="17"/>
        <v>135000</v>
      </c>
      <c r="G110" s="14">
        <f t="shared" si="17"/>
        <v>135000</v>
      </c>
    </row>
    <row r="111" spans="1:7" s="41" customFormat="1" ht="12.5" outlineLevel="7" x14ac:dyDescent="0.35">
      <c r="A111" s="28" t="s">
        <v>113</v>
      </c>
      <c r="B111" s="13" t="s">
        <v>120</v>
      </c>
      <c r="C111" s="13" t="s">
        <v>114</v>
      </c>
      <c r="D111" s="13" t="s">
        <v>93</v>
      </c>
      <c r="E111" s="14">
        <f t="shared" si="17"/>
        <v>135000</v>
      </c>
      <c r="F111" s="14">
        <f t="shared" si="17"/>
        <v>135000</v>
      </c>
      <c r="G111" s="14">
        <f t="shared" si="17"/>
        <v>135000</v>
      </c>
    </row>
    <row r="112" spans="1:7" s="41" customFormat="1" ht="12.5" outlineLevel="7" x14ac:dyDescent="0.35">
      <c r="A112" s="28" t="s">
        <v>115</v>
      </c>
      <c r="B112" s="13" t="s">
        <v>120</v>
      </c>
      <c r="C112" s="13" t="s">
        <v>116</v>
      </c>
      <c r="D112" s="13" t="s">
        <v>93</v>
      </c>
      <c r="E112" s="14">
        <f t="shared" si="17"/>
        <v>135000</v>
      </c>
      <c r="F112" s="14">
        <f t="shared" si="17"/>
        <v>135000</v>
      </c>
      <c r="G112" s="14">
        <f t="shared" si="17"/>
        <v>135000</v>
      </c>
    </row>
    <row r="113" spans="1:7" s="41" customFormat="1" ht="37.5" outlineLevel="7" x14ac:dyDescent="0.35">
      <c r="A113" s="45" t="s">
        <v>104</v>
      </c>
      <c r="B113" s="13" t="s">
        <v>120</v>
      </c>
      <c r="C113" s="13" t="s">
        <v>116</v>
      </c>
      <c r="D113" s="13" t="s">
        <v>105</v>
      </c>
      <c r="E113" s="14">
        <v>135000</v>
      </c>
      <c r="F113" s="14">
        <v>135000</v>
      </c>
      <c r="G113" s="15">
        <v>135000</v>
      </c>
    </row>
    <row r="114" spans="1:7" s="41" customFormat="1" ht="37.5" outlineLevel="7" x14ac:dyDescent="0.35">
      <c r="A114" s="45" t="s">
        <v>529</v>
      </c>
      <c r="B114" s="13" t="s">
        <v>121</v>
      </c>
      <c r="C114" s="13" t="s">
        <v>92</v>
      </c>
      <c r="D114" s="13" t="s">
        <v>93</v>
      </c>
      <c r="E114" s="14">
        <f t="shared" ref="E114:G115" si="18">E115</f>
        <v>272000</v>
      </c>
      <c r="F114" s="14">
        <f t="shared" si="18"/>
        <v>410000</v>
      </c>
      <c r="G114" s="14">
        <f t="shared" si="18"/>
        <v>410000</v>
      </c>
    </row>
    <row r="115" spans="1:7" s="41" customFormat="1" ht="12.5" outlineLevel="7" x14ac:dyDescent="0.35">
      <c r="A115" s="28" t="s">
        <v>113</v>
      </c>
      <c r="B115" s="13" t="s">
        <v>121</v>
      </c>
      <c r="C115" s="13" t="s">
        <v>114</v>
      </c>
      <c r="D115" s="13" t="s">
        <v>93</v>
      </c>
      <c r="E115" s="14">
        <f t="shared" si="18"/>
        <v>272000</v>
      </c>
      <c r="F115" s="14">
        <f t="shared" si="18"/>
        <v>410000</v>
      </c>
      <c r="G115" s="14">
        <f t="shared" si="18"/>
        <v>410000</v>
      </c>
    </row>
    <row r="116" spans="1:7" s="41" customFormat="1" ht="12.5" outlineLevel="7" x14ac:dyDescent="0.35">
      <c r="A116" s="28" t="s">
        <v>115</v>
      </c>
      <c r="B116" s="13" t="s">
        <v>121</v>
      </c>
      <c r="C116" s="13" t="s">
        <v>116</v>
      </c>
      <c r="D116" s="13" t="s">
        <v>93</v>
      </c>
      <c r="E116" s="14">
        <f>E117+E118</f>
        <v>272000</v>
      </c>
      <c r="F116" s="14">
        <f>F117+F118</f>
        <v>410000</v>
      </c>
      <c r="G116" s="14">
        <f>G117+G118</f>
        <v>410000</v>
      </c>
    </row>
    <row r="117" spans="1:7" s="41" customFormat="1" ht="25" outlineLevel="7" x14ac:dyDescent="0.35">
      <c r="A117" s="45" t="s">
        <v>145</v>
      </c>
      <c r="B117" s="13" t="s">
        <v>121</v>
      </c>
      <c r="C117" s="13" t="s">
        <v>116</v>
      </c>
      <c r="D117" s="13" t="s">
        <v>146</v>
      </c>
      <c r="E117" s="14">
        <v>85000</v>
      </c>
      <c r="F117" s="14">
        <v>223000</v>
      </c>
      <c r="G117" s="15">
        <v>223000</v>
      </c>
    </row>
    <row r="118" spans="1:7" s="41" customFormat="1" ht="37.5" outlineLevel="7" x14ac:dyDescent="0.35">
      <c r="A118" s="45" t="s">
        <v>104</v>
      </c>
      <c r="B118" s="13" t="s">
        <v>121</v>
      </c>
      <c r="C118" s="13" t="s">
        <v>116</v>
      </c>
      <c r="D118" s="13" t="s">
        <v>105</v>
      </c>
      <c r="E118" s="14">
        <v>187000</v>
      </c>
      <c r="F118" s="14">
        <v>187000</v>
      </c>
      <c r="G118" s="15">
        <v>187000</v>
      </c>
    </row>
    <row r="119" spans="1:7" s="41" customFormat="1" ht="37.5" outlineLevel="7" x14ac:dyDescent="0.35">
      <c r="A119" s="45" t="s">
        <v>100</v>
      </c>
      <c r="B119" s="13" t="s">
        <v>101</v>
      </c>
      <c r="C119" s="13" t="s">
        <v>92</v>
      </c>
      <c r="D119" s="13" t="s">
        <v>93</v>
      </c>
      <c r="E119" s="14">
        <f t="shared" ref="E119:G122" si="19">E120</f>
        <v>7200</v>
      </c>
      <c r="F119" s="14">
        <f t="shared" si="19"/>
        <v>7200</v>
      </c>
      <c r="G119" s="14">
        <f t="shared" si="19"/>
        <v>7200</v>
      </c>
    </row>
    <row r="120" spans="1:7" s="41" customFormat="1" ht="25" outlineLevel="7" x14ac:dyDescent="0.35">
      <c r="A120" s="45" t="s">
        <v>102</v>
      </c>
      <c r="B120" s="13" t="s">
        <v>103</v>
      </c>
      <c r="C120" s="13" t="s">
        <v>92</v>
      </c>
      <c r="D120" s="13" t="s">
        <v>93</v>
      </c>
      <c r="E120" s="14">
        <f t="shared" si="19"/>
        <v>7200</v>
      </c>
      <c r="F120" s="14">
        <f t="shared" si="19"/>
        <v>7200</v>
      </c>
      <c r="G120" s="14">
        <f t="shared" si="19"/>
        <v>7200</v>
      </c>
    </row>
    <row r="121" spans="1:7" s="41" customFormat="1" ht="12.5" outlineLevel="7" x14ac:dyDescent="0.35">
      <c r="A121" s="28" t="s">
        <v>94</v>
      </c>
      <c r="B121" s="13" t="s">
        <v>103</v>
      </c>
      <c r="C121" s="13" t="s">
        <v>95</v>
      </c>
      <c r="D121" s="13" t="s">
        <v>93</v>
      </c>
      <c r="E121" s="14">
        <f t="shared" si="19"/>
        <v>7200</v>
      </c>
      <c r="F121" s="14">
        <f t="shared" si="19"/>
        <v>7200</v>
      </c>
      <c r="G121" s="14">
        <f t="shared" si="19"/>
        <v>7200</v>
      </c>
    </row>
    <row r="122" spans="1:7" s="41" customFormat="1" ht="12.5" outlineLevel="7" x14ac:dyDescent="0.35">
      <c r="A122" s="28" t="s">
        <v>522</v>
      </c>
      <c r="B122" s="13" t="s">
        <v>103</v>
      </c>
      <c r="C122" s="13" t="s">
        <v>521</v>
      </c>
      <c r="D122" s="13" t="s">
        <v>93</v>
      </c>
      <c r="E122" s="14">
        <f t="shared" si="19"/>
        <v>7200</v>
      </c>
      <c r="F122" s="14">
        <f t="shared" si="19"/>
        <v>7200</v>
      </c>
      <c r="G122" s="14">
        <f t="shared" si="19"/>
        <v>7200</v>
      </c>
    </row>
    <row r="123" spans="1:7" s="41" customFormat="1" ht="37.5" outlineLevel="7" x14ac:dyDescent="0.35">
      <c r="A123" s="45" t="s">
        <v>104</v>
      </c>
      <c r="B123" s="13" t="s">
        <v>103</v>
      </c>
      <c r="C123" s="13" t="s">
        <v>521</v>
      </c>
      <c r="D123" s="13" t="s">
        <v>105</v>
      </c>
      <c r="E123" s="14">
        <v>7200</v>
      </c>
      <c r="F123" s="14">
        <v>7200</v>
      </c>
      <c r="G123" s="15">
        <v>7200</v>
      </c>
    </row>
    <row r="124" spans="1:7" s="41" customFormat="1" ht="25" outlineLevel="7" x14ac:dyDescent="0.35">
      <c r="A124" s="45" t="s">
        <v>122</v>
      </c>
      <c r="B124" s="13" t="s">
        <v>123</v>
      </c>
      <c r="C124" s="13" t="s">
        <v>92</v>
      </c>
      <c r="D124" s="13" t="s">
        <v>93</v>
      </c>
      <c r="E124" s="14">
        <f t="shared" ref="E124:G127" si="20">E125</f>
        <v>5000</v>
      </c>
      <c r="F124" s="14">
        <f t="shared" si="20"/>
        <v>25000</v>
      </c>
      <c r="G124" s="14">
        <f t="shared" si="20"/>
        <v>25000</v>
      </c>
    </row>
    <row r="125" spans="1:7" s="41" customFormat="1" ht="75" outlineLevel="7" x14ac:dyDescent="0.35">
      <c r="A125" s="45" t="s">
        <v>124</v>
      </c>
      <c r="B125" s="13" t="s">
        <v>125</v>
      </c>
      <c r="C125" s="13" t="s">
        <v>92</v>
      </c>
      <c r="D125" s="13" t="s">
        <v>93</v>
      </c>
      <c r="E125" s="14">
        <f t="shared" si="20"/>
        <v>5000</v>
      </c>
      <c r="F125" s="14">
        <f t="shared" si="20"/>
        <v>25000</v>
      </c>
      <c r="G125" s="14">
        <f t="shared" si="20"/>
        <v>25000</v>
      </c>
    </row>
    <row r="126" spans="1:7" s="41" customFormat="1" ht="12.5" outlineLevel="7" x14ac:dyDescent="0.35">
      <c r="A126" s="28" t="s">
        <v>94</v>
      </c>
      <c r="B126" s="13" t="s">
        <v>125</v>
      </c>
      <c r="C126" s="13" t="s">
        <v>95</v>
      </c>
      <c r="D126" s="13" t="s">
        <v>93</v>
      </c>
      <c r="E126" s="14">
        <f t="shared" si="20"/>
        <v>5000</v>
      </c>
      <c r="F126" s="14">
        <f t="shared" si="20"/>
        <v>25000</v>
      </c>
      <c r="G126" s="14">
        <f t="shared" si="20"/>
        <v>25000</v>
      </c>
    </row>
    <row r="127" spans="1:7" s="41" customFormat="1" ht="12.5" outlineLevel="7" x14ac:dyDescent="0.35">
      <c r="A127" s="28" t="s">
        <v>522</v>
      </c>
      <c r="B127" s="13" t="s">
        <v>125</v>
      </c>
      <c r="C127" s="13" t="s">
        <v>521</v>
      </c>
      <c r="D127" s="13" t="s">
        <v>93</v>
      </c>
      <c r="E127" s="14">
        <f t="shared" si="20"/>
        <v>5000</v>
      </c>
      <c r="F127" s="14">
        <f t="shared" si="20"/>
        <v>25000</v>
      </c>
      <c r="G127" s="14">
        <f t="shared" si="20"/>
        <v>25000</v>
      </c>
    </row>
    <row r="128" spans="1:7" s="41" customFormat="1" ht="12.5" outlineLevel="7" x14ac:dyDescent="0.35">
      <c r="A128" s="45" t="s">
        <v>106</v>
      </c>
      <c r="B128" s="13" t="s">
        <v>125</v>
      </c>
      <c r="C128" s="13" t="s">
        <v>521</v>
      </c>
      <c r="D128" s="13" t="s">
        <v>107</v>
      </c>
      <c r="E128" s="14">
        <v>5000</v>
      </c>
      <c r="F128" s="14">
        <v>25000</v>
      </c>
      <c r="G128" s="15">
        <v>25000</v>
      </c>
    </row>
    <row r="129" spans="1:7" s="41" customFormat="1" ht="37.5" outlineLevel="7" x14ac:dyDescent="0.35">
      <c r="A129" s="45" t="s">
        <v>108</v>
      </c>
      <c r="B129" s="13" t="s">
        <v>109</v>
      </c>
      <c r="C129" s="13" t="s">
        <v>92</v>
      </c>
      <c r="D129" s="13" t="s">
        <v>93</v>
      </c>
      <c r="E129" s="14">
        <f>E130+E134+E138+E142</f>
        <v>47817400</v>
      </c>
      <c r="F129" s="14">
        <f>F130+F134+F138+F142</f>
        <v>47817400</v>
      </c>
      <c r="G129" s="14">
        <f>G130+G134+G138+G142</f>
        <v>47817400</v>
      </c>
    </row>
    <row r="130" spans="1:7" s="41" customFormat="1" ht="25" outlineLevel="7" x14ac:dyDescent="0.35">
      <c r="A130" s="45" t="s">
        <v>102</v>
      </c>
      <c r="B130" s="13" t="s">
        <v>110</v>
      </c>
      <c r="C130" s="13" t="s">
        <v>92</v>
      </c>
      <c r="D130" s="13" t="s">
        <v>93</v>
      </c>
      <c r="E130" s="14">
        <f t="shared" ref="E130:G132" si="21">E131</f>
        <v>9398700</v>
      </c>
      <c r="F130" s="14">
        <f t="shared" si="21"/>
        <v>9398700</v>
      </c>
      <c r="G130" s="14">
        <f t="shared" si="21"/>
        <v>9398700</v>
      </c>
    </row>
    <row r="131" spans="1:7" s="41" customFormat="1" ht="12.5" outlineLevel="7" x14ac:dyDescent="0.35">
      <c r="A131" s="28" t="s">
        <v>94</v>
      </c>
      <c r="B131" s="13" t="s">
        <v>110</v>
      </c>
      <c r="C131" s="13" t="s">
        <v>95</v>
      </c>
      <c r="D131" s="13" t="s">
        <v>93</v>
      </c>
      <c r="E131" s="14">
        <f t="shared" si="21"/>
        <v>9398700</v>
      </c>
      <c r="F131" s="14">
        <f t="shared" si="21"/>
        <v>9398700</v>
      </c>
      <c r="G131" s="14">
        <f t="shared" si="21"/>
        <v>9398700</v>
      </c>
    </row>
    <row r="132" spans="1:7" s="41" customFormat="1" ht="12.5" outlineLevel="7" x14ac:dyDescent="0.35">
      <c r="A132" s="28" t="s">
        <v>522</v>
      </c>
      <c r="B132" s="13" t="s">
        <v>110</v>
      </c>
      <c r="C132" s="13" t="s">
        <v>521</v>
      </c>
      <c r="D132" s="13" t="s">
        <v>93</v>
      </c>
      <c r="E132" s="14">
        <f t="shared" si="21"/>
        <v>9398700</v>
      </c>
      <c r="F132" s="14">
        <f t="shared" si="21"/>
        <v>9398700</v>
      </c>
      <c r="G132" s="14">
        <f t="shared" si="21"/>
        <v>9398700</v>
      </c>
    </row>
    <row r="133" spans="1:7" s="41" customFormat="1" ht="37.5" outlineLevel="7" x14ac:dyDescent="0.35">
      <c r="A133" s="45" t="s">
        <v>104</v>
      </c>
      <c r="B133" s="13" t="s">
        <v>110</v>
      </c>
      <c r="C133" s="13" t="s">
        <v>521</v>
      </c>
      <c r="D133" s="13" t="s">
        <v>105</v>
      </c>
      <c r="E133" s="14">
        <v>9398700</v>
      </c>
      <c r="F133" s="14">
        <v>9398700</v>
      </c>
      <c r="G133" s="15">
        <v>9398700</v>
      </c>
    </row>
    <row r="134" spans="1:7" s="41" customFormat="1" ht="25" outlineLevel="7" x14ac:dyDescent="0.35">
      <c r="A134" s="45" t="s">
        <v>126</v>
      </c>
      <c r="B134" s="13" t="s">
        <v>127</v>
      </c>
      <c r="C134" s="13" t="s">
        <v>92</v>
      </c>
      <c r="D134" s="13" t="s">
        <v>93</v>
      </c>
      <c r="E134" s="14">
        <f t="shared" ref="E134:G136" si="22">E135</f>
        <v>21770400</v>
      </c>
      <c r="F134" s="14">
        <f t="shared" si="22"/>
        <v>21770400</v>
      </c>
      <c r="G134" s="14">
        <f t="shared" si="22"/>
        <v>21770400</v>
      </c>
    </row>
    <row r="135" spans="1:7" s="41" customFormat="1" ht="12.5" outlineLevel="7" x14ac:dyDescent="0.35">
      <c r="A135" s="28" t="s">
        <v>113</v>
      </c>
      <c r="B135" s="13" t="s">
        <v>127</v>
      </c>
      <c r="C135" s="13" t="s">
        <v>114</v>
      </c>
      <c r="D135" s="13" t="s">
        <v>93</v>
      </c>
      <c r="E135" s="14">
        <f t="shared" si="22"/>
        <v>21770400</v>
      </c>
      <c r="F135" s="14">
        <f t="shared" si="22"/>
        <v>21770400</v>
      </c>
      <c r="G135" s="14">
        <f t="shared" si="22"/>
        <v>21770400</v>
      </c>
    </row>
    <row r="136" spans="1:7" s="41" customFormat="1" ht="12.5" outlineLevel="7" x14ac:dyDescent="0.35">
      <c r="A136" s="28" t="s">
        <v>115</v>
      </c>
      <c r="B136" s="13" t="s">
        <v>127</v>
      </c>
      <c r="C136" s="13" t="s">
        <v>116</v>
      </c>
      <c r="D136" s="13" t="s">
        <v>93</v>
      </c>
      <c r="E136" s="14">
        <f t="shared" si="22"/>
        <v>21770400</v>
      </c>
      <c r="F136" s="14">
        <f t="shared" si="22"/>
        <v>21770400</v>
      </c>
      <c r="G136" s="14">
        <f t="shared" si="22"/>
        <v>21770400</v>
      </c>
    </row>
    <row r="137" spans="1:7" s="41" customFormat="1" ht="37.5" outlineLevel="7" x14ac:dyDescent="0.35">
      <c r="A137" s="45" t="s">
        <v>104</v>
      </c>
      <c r="B137" s="13" t="s">
        <v>127</v>
      </c>
      <c r="C137" s="13" t="s">
        <v>116</v>
      </c>
      <c r="D137" s="13" t="s">
        <v>105</v>
      </c>
      <c r="E137" s="14">
        <v>21770400</v>
      </c>
      <c r="F137" s="14">
        <v>21770400</v>
      </c>
      <c r="G137" s="15">
        <v>21770400</v>
      </c>
    </row>
    <row r="138" spans="1:7" s="41" customFormat="1" ht="12.5" outlineLevel="7" x14ac:dyDescent="0.35">
      <c r="A138" s="45" t="s">
        <v>119</v>
      </c>
      <c r="B138" s="13" t="s">
        <v>128</v>
      </c>
      <c r="C138" s="13" t="s">
        <v>92</v>
      </c>
      <c r="D138" s="13" t="s">
        <v>93</v>
      </c>
      <c r="E138" s="14">
        <f t="shared" ref="E138:G140" si="23">E139</f>
        <v>10487400</v>
      </c>
      <c r="F138" s="14">
        <f t="shared" si="23"/>
        <v>10487400</v>
      </c>
      <c r="G138" s="14">
        <f t="shared" si="23"/>
        <v>10487400</v>
      </c>
    </row>
    <row r="139" spans="1:7" s="41" customFormat="1" ht="12.5" outlineLevel="7" x14ac:dyDescent="0.35">
      <c r="A139" s="28" t="s">
        <v>113</v>
      </c>
      <c r="B139" s="13" t="s">
        <v>128</v>
      </c>
      <c r="C139" s="13" t="s">
        <v>114</v>
      </c>
      <c r="D139" s="13" t="s">
        <v>93</v>
      </c>
      <c r="E139" s="14">
        <f t="shared" si="23"/>
        <v>10487400</v>
      </c>
      <c r="F139" s="14">
        <f t="shared" si="23"/>
        <v>10487400</v>
      </c>
      <c r="G139" s="14">
        <f t="shared" si="23"/>
        <v>10487400</v>
      </c>
    </row>
    <row r="140" spans="1:7" s="41" customFormat="1" ht="12.5" outlineLevel="7" x14ac:dyDescent="0.35">
      <c r="A140" s="28" t="s">
        <v>115</v>
      </c>
      <c r="B140" s="13" t="s">
        <v>128</v>
      </c>
      <c r="C140" s="13" t="s">
        <v>116</v>
      </c>
      <c r="D140" s="13" t="s">
        <v>93</v>
      </c>
      <c r="E140" s="14">
        <f t="shared" si="23"/>
        <v>10487400</v>
      </c>
      <c r="F140" s="14">
        <f t="shared" si="23"/>
        <v>10487400</v>
      </c>
      <c r="G140" s="14">
        <f t="shared" si="23"/>
        <v>10487400</v>
      </c>
    </row>
    <row r="141" spans="1:7" s="41" customFormat="1" ht="37.5" outlineLevel="7" x14ac:dyDescent="0.35">
      <c r="A141" s="45" t="s">
        <v>104</v>
      </c>
      <c r="B141" s="13" t="s">
        <v>128</v>
      </c>
      <c r="C141" s="13" t="s">
        <v>116</v>
      </c>
      <c r="D141" s="13" t="s">
        <v>105</v>
      </c>
      <c r="E141" s="14">
        <v>10487400</v>
      </c>
      <c r="F141" s="14">
        <v>10487400</v>
      </c>
      <c r="G141" s="15">
        <v>10487400</v>
      </c>
    </row>
    <row r="142" spans="1:7" s="41" customFormat="1" ht="50" outlineLevel="7" x14ac:dyDescent="0.35">
      <c r="A142" s="45" t="s">
        <v>111</v>
      </c>
      <c r="B142" s="13" t="s">
        <v>112</v>
      </c>
      <c r="C142" s="13" t="s">
        <v>92</v>
      </c>
      <c r="D142" s="13" t="s">
        <v>93</v>
      </c>
      <c r="E142" s="14">
        <f>E143+E146</f>
        <v>6160900</v>
      </c>
      <c r="F142" s="14">
        <f>F143+F146</f>
        <v>6160900</v>
      </c>
      <c r="G142" s="14">
        <f>G143+G146</f>
        <v>6160900</v>
      </c>
    </row>
    <row r="143" spans="1:7" s="41" customFormat="1" ht="12.5" outlineLevel="7" x14ac:dyDescent="0.35">
      <c r="A143" s="28" t="s">
        <v>94</v>
      </c>
      <c r="B143" s="13" t="s">
        <v>112</v>
      </c>
      <c r="C143" s="13" t="s">
        <v>95</v>
      </c>
      <c r="D143" s="13" t="s">
        <v>93</v>
      </c>
      <c r="E143" s="14">
        <f t="shared" ref="E143:G144" si="24">E144</f>
        <v>523800</v>
      </c>
      <c r="F143" s="14">
        <f t="shared" si="24"/>
        <v>523800</v>
      </c>
      <c r="G143" s="14">
        <f t="shared" si="24"/>
        <v>523800</v>
      </c>
    </row>
    <row r="144" spans="1:7" s="41" customFormat="1" ht="12.5" outlineLevel="7" x14ac:dyDescent="0.35">
      <c r="A144" s="28" t="s">
        <v>522</v>
      </c>
      <c r="B144" s="13" t="s">
        <v>112</v>
      </c>
      <c r="C144" s="13" t="s">
        <v>521</v>
      </c>
      <c r="D144" s="13" t="s">
        <v>93</v>
      </c>
      <c r="E144" s="14">
        <f t="shared" si="24"/>
        <v>523800</v>
      </c>
      <c r="F144" s="14">
        <f t="shared" si="24"/>
        <v>523800</v>
      </c>
      <c r="G144" s="14">
        <f t="shared" si="24"/>
        <v>523800</v>
      </c>
    </row>
    <row r="145" spans="1:7" s="41" customFormat="1" ht="37.5" outlineLevel="7" x14ac:dyDescent="0.35">
      <c r="A145" s="45" t="s">
        <v>104</v>
      </c>
      <c r="B145" s="13" t="s">
        <v>112</v>
      </c>
      <c r="C145" s="13" t="s">
        <v>521</v>
      </c>
      <c r="D145" s="13" t="s">
        <v>105</v>
      </c>
      <c r="E145" s="14">
        <v>523800</v>
      </c>
      <c r="F145" s="14">
        <v>523800</v>
      </c>
      <c r="G145" s="15">
        <v>523800</v>
      </c>
    </row>
    <row r="146" spans="1:7" s="41" customFormat="1" ht="12.5" outlineLevel="7" x14ac:dyDescent="0.35">
      <c r="A146" s="28" t="s">
        <v>113</v>
      </c>
      <c r="B146" s="13" t="s">
        <v>112</v>
      </c>
      <c r="C146" s="13" t="s">
        <v>114</v>
      </c>
      <c r="D146" s="13" t="s">
        <v>93</v>
      </c>
      <c r="E146" s="14">
        <f t="shared" ref="E146:G147" si="25">E147</f>
        <v>5637100</v>
      </c>
      <c r="F146" s="14">
        <f t="shared" si="25"/>
        <v>5637100</v>
      </c>
      <c r="G146" s="14">
        <f t="shared" si="25"/>
        <v>5637100</v>
      </c>
    </row>
    <row r="147" spans="1:7" s="41" customFormat="1" ht="12.5" outlineLevel="7" x14ac:dyDescent="0.35">
      <c r="A147" s="28" t="s">
        <v>115</v>
      </c>
      <c r="B147" s="13" t="s">
        <v>112</v>
      </c>
      <c r="C147" s="13" t="s">
        <v>116</v>
      </c>
      <c r="D147" s="13" t="s">
        <v>93</v>
      </c>
      <c r="E147" s="14">
        <f t="shared" si="25"/>
        <v>5637100</v>
      </c>
      <c r="F147" s="14">
        <f t="shared" si="25"/>
        <v>5637100</v>
      </c>
      <c r="G147" s="14">
        <f t="shared" si="25"/>
        <v>5637100</v>
      </c>
    </row>
    <row r="148" spans="1:7" s="41" customFormat="1" ht="37.5" outlineLevel="7" x14ac:dyDescent="0.35">
      <c r="A148" s="45" t="s">
        <v>104</v>
      </c>
      <c r="B148" s="13" t="s">
        <v>112</v>
      </c>
      <c r="C148" s="13" t="s">
        <v>116</v>
      </c>
      <c r="D148" s="13" t="s">
        <v>105</v>
      </c>
      <c r="E148" s="14">
        <v>5637100</v>
      </c>
      <c r="F148" s="14">
        <v>5637100</v>
      </c>
      <c r="G148" s="15">
        <v>5637100</v>
      </c>
    </row>
    <row r="149" spans="1:7" s="41" customFormat="1" ht="41.25" customHeight="1" outlineLevel="7" x14ac:dyDescent="0.35">
      <c r="A149" s="45" t="s">
        <v>528</v>
      </c>
      <c r="B149" s="13" t="s">
        <v>132</v>
      </c>
      <c r="C149" s="13" t="s">
        <v>92</v>
      </c>
      <c r="D149" s="13" t="s">
        <v>93</v>
      </c>
      <c r="E149" s="14">
        <f>E150</f>
        <v>2010000</v>
      </c>
      <c r="F149" s="14">
        <f>F150</f>
        <v>2010000</v>
      </c>
      <c r="G149" s="14">
        <f>G150</f>
        <v>2010000</v>
      </c>
    </row>
    <row r="150" spans="1:7" s="41" customFormat="1" ht="25" outlineLevel="7" x14ac:dyDescent="0.35">
      <c r="A150" s="45" t="s">
        <v>133</v>
      </c>
      <c r="B150" s="13" t="s">
        <v>134</v>
      </c>
      <c r="C150" s="13" t="s">
        <v>92</v>
      </c>
      <c r="D150" s="13" t="s">
        <v>93</v>
      </c>
      <c r="E150" s="14">
        <f>E151+E161</f>
        <v>2010000</v>
      </c>
      <c r="F150" s="14">
        <f>F151+F161</f>
        <v>2010000</v>
      </c>
      <c r="G150" s="14">
        <f>G151+G161</f>
        <v>2010000</v>
      </c>
    </row>
    <row r="151" spans="1:7" s="41" customFormat="1" ht="12.5" outlineLevel="7" x14ac:dyDescent="0.35">
      <c r="A151" s="45" t="s">
        <v>135</v>
      </c>
      <c r="B151" s="13" t="s">
        <v>136</v>
      </c>
      <c r="C151" s="13" t="s">
        <v>92</v>
      </c>
      <c r="D151" s="13" t="s">
        <v>93</v>
      </c>
      <c r="E151" s="14">
        <f t="shared" ref="E151:G152" si="26">E152</f>
        <v>1982600</v>
      </c>
      <c r="F151" s="14">
        <f t="shared" si="26"/>
        <v>1982600</v>
      </c>
      <c r="G151" s="14">
        <f t="shared" si="26"/>
        <v>1982600</v>
      </c>
    </row>
    <row r="152" spans="1:7" s="41" customFormat="1" ht="12.5" outlineLevel="7" x14ac:dyDescent="0.35">
      <c r="A152" s="28" t="s">
        <v>113</v>
      </c>
      <c r="B152" s="13" t="s">
        <v>136</v>
      </c>
      <c r="C152" s="13" t="s">
        <v>114</v>
      </c>
      <c r="D152" s="13" t="s">
        <v>93</v>
      </c>
      <c r="E152" s="14">
        <f t="shared" si="26"/>
        <v>1982600</v>
      </c>
      <c r="F152" s="14">
        <f t="shared" si="26"/>
        <v>1982600</v>
      </c>
      <c r="G152" s="14">
        <f t="shared" si="26"/>
        <v>1982600</v>
      </c>
    </row>
    <row r="153" spans="1:7" s="41" customFormat="1" ht="12.5" outlineLevel="7" x14ac:dyDescent="0.35">
      <c r="A153" s="45" t="s">
        <v>130</v>
      </c>
      <c r="B153" s="13" t="s">
        <v>136</v>
      </c>
      <c r="C153" s="13" t="s">
        <v>131</v>
      </c>
      <c r="D153" s="13" t="s">
        <v>93</v>
      </c>
      <c r="E153" s="14">
        <f>E154+E155+E156+E157+E158+E159+E160</f>
        <v>1982600</v>
      </c>
      <c r="F153" s="14">
        <f>F154+F155+F156+F157+F158+F159+F160</f>
        <v>1982600</v>
      </c>
      <c r="G153" s="14">
        <f>G154+G155+G156+G157+G158+G159+G160</f>
        <v>1982600</v>
      </c>
    </row>
    <row r="154" spans="1:7" s="41" customFormat="1" ht="12.5" outlineLevel="7" x14ac:dyDescent="0.35">
      <c r="A154" s="45" t="s">
        <v>137</v>
      </c>
      <c r="B154" s="13" t="s">
        <v>136</v>
      </c>
      <c r="C154" s="13" t="s">
        <v>131</v>
      </c>
      <c r="D154" s="13" t="s">
        <v>138</v>
      </c>
      <c r="E154" s="14">
        <v>1330600</v>
      </c>
      <c r="F154" s="14">
        <v>1330600</v>
      </c>
      <c r="G154" s="15">
        <v>1330600</v>
      </c>
    </row>
    <row r="155" spans="1:7" s="41" customFormat="1" ht="25" outlineLevel="7" x14ac:dyDescent="0.35">
      <c r="A155" s="45" t="s">
        <v>139</v>
      </c>
      <c r="B155" s="13" t="s">
        <v>136</v>
      </c>
      <c r="C155" s="13" t="s">
        <v>131</v>
      </c>
      <c r="D155" s="13" t="s">
        <v>140</v>
      </c>
      <c r="E155" s="14">
        <v>121700</v>
      </c>
      <c r="F155" s="14">
        <v>121700</v>
      </c>
      <c r="G155" s="15">
        <v>121700</v>
      </c>
    </row>
    <row r="156" spans="1:7" s="41" customFormat="1" ht="25" outlineLevel="7" x14ac:dyDescent="0.35">
      <c r="A156" s="45" t="s">
        <v>141</v>
      </c>
      <c r="B156" s="13" t="s">
        <v>136</v>
      </c>
      <c r="C156" s="13" t="s">
        <v>131</v>
      </c>
      <c r="D156" s="13" t="s">
        <v>142</v>
      </c>
      <c r="E156" s="14">
        <v>388500</v>
      </c>
      <c r="F156" s="14">
        <v>388500</v>
      </c>
      <c r="G156" s="15">
        <v>388500</v>
      </c>
    </row>
    <row r="157" spans="1:7" s="41" customFormat="1" ht="25" outlineLevel="7" x14ac:dyDescent="0.35">
      <c r="A157" s="45" t="s">
        <v>143</v>
      </c>
      <c r="B157" s="13" t="s">
        <v>136</v>
      </c>
      <c r="C157" s="13" t="s">
        <v>131</v>
      </c>
      <c r="D157" s="13" t="s">
        <v>144</v>
      </c>
      <c r="E157" s="14">
        <v>60000</v>
      </c>
      <c r="F157" s="14">
        <v>60000</v>
      </c>
      <c r="G157" s="15">
        <v>60000</v>
      </c>
    </row>
    <row r="158" spans="1:7" s="41" customFormat="1" ht="25" outlineLevel="7" x14ac:dyDescent="0.35">
      <c r="A158" s="45" t="s">
        <v>145</v>
      </c>
      <c r="B158" s="13" t="s">
        <v>136</v>
      </c>
      <c r="C158" s="13" t="s">
        <v>131</v>
      </c>
      <c r="D158" s="13" t="s">
        <v>146</v>
      </c>
      <c r="E158" s="14">
        <v>64200</v>
      </c>
      <c r="F158" s="14">
        <v>64200</v>
      </c>
      <c r="G158" s="15">
        <v>64200</v>
      </c>
    </row>
    <row r="159" spans="1:7" s="41" customFormat="1" ht="12.5" outlineLevel="7" x14ac:dyDescent="0.35">
      <c r="A159" s="45" t="s">
        <v>147</v>
      </c>
      <c r="B159" s="13" t="s">
        <v>136</v>
      </c>
      <c r="C159" s="13" t="s">
        <v>131</v>
      </c>
      <c r="D159" s="13" t="s">
        <v>148</v>
      </c>
      <c r="E159" s="14">
        <v>12600</v>
      </c>
      <c r="F159" s="14">
        <v>12600</v>
      </c>
      <c r="G159" s="15">
        <v>12600</v>
      </c>
    </row>
    <row r="160" spans="1:7" s="41" customFormat="1" ht="12.5" outlineLevel="7" x14ac:dyDescent="0.35">
      <c r="A160" s="45" t="s">
        <v>149</v>
      </c>
      <c r="B160" s="13" t="s">
        <v>136</v>
      </c>
      <c r="C160" s="13" t="s">
        <v>131</v>
      </c>
      <c r="D160" s="13" t="s">
        <v>150</v>
      </c>
      <c r="E160" s="14">
        <v>5000</v>
      </c>
      <c r="F160" s="14">
        <v>5000</v>
      </c>
      <c r="G160" s="15">
        <v>5000</v>
      </c>
    </row>
    <row r="161" spans="1:7" s="41" customFormat="1" ht="50" outlineLevel="7" x14ac:dyDescent="0.35">
      <c r="A161" s="45" t="s">
        <v>111</v>
      </c>
      <c r="B161" s="13" t="s">
        <v>151</v>
      </c>
      <c r="C161" s="13" t="s">
        <v>92</v>
      </c>
      <c r="D161" s="13" t="s">
        <v>93</v>
      </c>
      <c r="E161" s="14">
        <f t="shared" ref="E161:G163" si="27">E162</f>
        <v>27400</v>
      </c>
      <c r="F161" s="14">
        <f t="shared" si="27"/>
        <v>27400</v>
      </c>
      <c r="G161" s="14">
        <f t="shared" si="27"/>
        <v>27400</v>
      </c>
    </row>
    <row r="162" spans="1:7" s="41" customFormat="1" ht="12.5" outlineLevel="7" x14ac:dyDescent="0.35">
      <c r="A162" s="28" t="s">
        <v>113</v>
      </c>
      <c r="B162" s="13" t="s">
        <v>151</v>
      </c>
      <c r="C162" s="13" t="s">
        <v>114</v>
      </c>
      <c r="D162" s="13" t="s">
        <v>93</v>
      </c>
      <c r="E162" s="14">
        <f t="shared" si="27"/>
        <v>27400</v>
      </c>
      <c r="F162" s="14">
        <f t="shared" si="27"/>
        <v>27400</v>
      </c>
      <c r="G162" s="14">
        <f t="shared" si="27"/>
        <v>27400</v>
      </c>
    </row>
    <row r="163" spans="1:7" s="41" customFormat="1" ht="12.5" outlineLevel="7" x14ac:dyDescent="0.35">
      <c r="A163" s="45" t="s">
        <v>130</v>
      </c>
      <c r="B163" s="13" t="s">
        <v>151</v>
      </c>
      <c r="C163" s="13" t="s">
        <v>131</v>
      </c>
      <c r="D163" s="13" t="s">
        <v>93</v>
      </c>
      <c r="E163" s="14">
        <f t="shared" si="27"/>
        <v>27400</v>
      </c>
      <c r="F163" s="14">
        <f t="shared" si="27"/>
        <v>27400</v>
      </c>
      <c r="G163" s="14">
        <f t="shared" si="27"/>
        <v>27400</v>
      </c>
    </row>
    <row r="164" spans="1:7" s="41" customFormat="1" ht="25" outlineLevel="7" x14ac:dyDescent="0.35">
      <c r="A164" s="46" t="s">
        <v>145</v>
      </c>
      <c r="B164" s="16" t="s">
        <v>151</v>
      </c>
      <c r="C164" s="16" t="s">
        <v>131</v>
      </c>
      <c r="D164" s="16" t="s">
        <v>146</v>
      </c>
      <c r="E164" s="17">
        <v>27400</v>
      </c>
      <c r="F164" s="17">
        <v>27400</v>
      </c>
      <c r="G164" s="18">
        <v>27400</v>
      </c>
    </row>
    <row r="165" spans="1:7" s="41" customFormat="1" ht="26" outlineLevel="7" x14ac:dyDescent="0.35">
      <c r="A165" s="66" t="s">
        <v>80</v>
      </c>
      <c r="B165" s="33" t="s">
        <v>77</v>
      </c>
      <c r="C165" s="33" t="s">
        <v>92</v>
      </c>
      <c r="D165" s="33" t="s">
        <v>93</v>
      </c>
      <c r="E165" s="32">
        <f t="shared" ref="E165:G166" si="28">E166</f>
        <v>0</v>
      </c>
      <c r="F165" s="32">
        <f t="shared" si="28"/>
        <v>256000</v>
      </c>
      <c r="G165" s="32">
        <f t="shared" si="28"/>
        <v>0</v>
      </c>
    </row>
    <row r="166" spans="1:7" s="41" customFormat="1" ht="87.5" outlineLevel="7" x14ac:dyDescent="0.35">
      <c r="A166" s="65" t="s">
        <v>81</v>
      </c>
      <c r="B166" s="7" t="s">
        <v>78</v>
      </c>
      <c r="C166" s="7" t="s">
        <v>92</v>
      </c>
      <c r="D166" s="7" t="s">
        <v>93</v>
      </c>
      <c r="E166" s="3">
        <f t="shared" si="28"/>
        <v>0</v>
      </c>
      <c r="F166" s="3">
        <f t="shared" si="28"/>
        <v>256000</v>
      </c>
      <c r="G166" s="3">
        <f t="shared" si="28"/>
        <v>0</v>
      </c>
    </row>
    <row r="167" spans="1:7" s="41" customFormat="1" ht="50" outlineLevel="7" x14ac:dyDescent="0.35">
      <c r="A167" s="65" t="s">
        <v>82</v>
      </c>
      <c r="B167" s="7" t="s">
        <v>79</v>
      </c>
      <c r="C167" s="7" t="s">
        <v>92</v>
      </c>
      <c r="D167" s="7" t="s">
        <v>93</v>
      </c>
      <c r="E167" s="3">
        <f>E170</f>
        <v>0</v>
      </c>
      <c r="F167" s="3">
        <f>F170</f>
        <v>256000</v>
      </c>
      <c r="G167" s="3">
        <f>G170</f>
        <v>0</v>
      </c>
    </row>
    <row r="168" spans="1:7" s="41" customFormat="1" ht="12.5" outlineLevel="7" x14ac:dyDescent="0.35">
      <c r="A168" s="65" t="s">
        <v>84</v>
      </c>
      <c r="B168" s="7" t="s">
        <v>79</v>
      </c>
      <c r="C168" s="7" t="s">
        <v>258</v>
      </c>
      <c r="D168" s="7" t="s">
        <v>93</v>
      </c>
      <c r="E168" s="3">
        <f>E170</f>
        <v>0</v>
      </c>
      <c r="F168" s="3">
        <f>F170</f>
        <v>256000</v>
      </c>
      <c r="G168" s="3">
        <f>G170</f>
        <v>0</v>
      </c>
    </row>
    <row r="169" spans="1:7" s="41" customFormat="1" ht="12.5" outlineLevel="7" x14ac:dyDescent="0.35">
      <c r="A169" s="65" t="s">
        <v>85</v>
      </c>
      <c r="B169" s="7" t="s">
        <v>79</v>
      </c>
      <c r="C169" s="7" t="s">
        <v>450</v>
      </c>
      <c r="D169" s="7" t="s">
        <v>93</v>
      </c>
      <c r="E169" s="3">
        <f>E170</f>
        <v>0</v>
      </c>
      <c r="F169" s="3">
        <f>F170</f>
        <v>256000</v>
      </c>
      <c r="G169" s="3">
        <f>G170</f>
        <v>0</v>
      </c>
    </row>
    <row r="170" spans="1:7" s="41" customFormat="1" ht="12.5" outlineLevel="7" x14ac:dyDescent="0.35">
      <c r="A170" s="43" t="s">
        <v>83</v>
      </c>
      <c r="B170" s="7" t="s">
        <v>79</v>
      </c>
      <c r="C170" s="7" t="s">
        <v>450</v>
      </c>
      <c r="D170" s="7" t="s">
        <v>452</v>
      </c>
      <c r="E170" s="8">
        <v>0</v>
      </c>
      <c r="F170" s="8">
        <v>256000</v>
      </c>
      <c r="G170" s="9">
        <v>0</v>
      </c>
    </row>
    <row r="171" spans="1:7" s="52" customFormat="1" ht="26" x14ac:dyDescent="0.35">
      <c r="A171" s="59" t="s">
        <v>434</v>
      </c>
      <c r="B171" s="31" t="s">
        <v>435</v>
      </c>
      <c r="C171" s="31" t="s">
        <v>92</v>
      </c>
      <c r="D171" s="31" t="s">
        <v>93</v>
      </c>
      <c r="E171" s="32">
        <f>E172+E177+E190</f>
        <v>22414300</v>
      </c>
      <c r="F171" s="32">
        <f>F172+F177+F190</f>
        <v>22464300</v>
      </c>
      <c r="G171" s="32">
        <f>G172+G177+G190</f>
        <v>22464300</v>
      </c>
    </row>
    <row r="172" spans="1:7" s="41" customFormat="1" ht="12.5" x14ac:dyDescent="0.35">
      <c r="A172" s="42" t="s">
        <v>64</v>
      </c>
      <c r="B172" s="1" t="s">
        <v>62</v>
      </c>
      <c r="C172" s="1" t="s">
        <v>92</v>
      </c>
      <c r="D172" s="1" t="s">
        <v>93</v>
      </c>
      <c r="E172" s="3">
        <f t="shared" ref="E172:G175" si="29">E173</f>
        <v>10000</v>
      </c>
      <c r="F172" s="3">
        <f t="shared" si="29"/>
        <v>10000</v>
      </c>
      <c r="G172" s="3">
        <f t="shared" si="29"/>
        <v>10000</v>
      </c>
    </row>
    <row r="173" spans="1:7" s="41" customFormat="1" ht="25" x14ac:dyDescent="0.35">
      <c r="A173" s="42" t="s">
        <v>65</v>
      </c>
      <c r="B173" s="1" t="s">
        <v>63</v>
      </c>
      <c r="C173" s="1" t="s">
        <v>92</v>
      </c>
      <c r="D173" s="1" t="s">
        <v>93</v>
      </c>
      <c r="E173" s="3">
        <f t="shared" si="29"/>
        <v>10000</v>
      </c>
      <c r="F173" s="3">
        <f t="shared" si="29"/>
        <v>10000</v>
      </c>
      <c r="G173" s="3">
        <f t="shared" si="29"/>
        <v>10000</v>
      </c>
    </row>
    <row r="174" spans="1:7" s="41" customFormat="1" ht="12.5" x14ac:dyDescent="0.35">
      <c r="A174" s="28" t="s">
        <v>460</v>
      </c>
      <c r="B174" s="1" t="s">
        <v>63</v>
      </c>
      <c r="C174" s="1" t="s">
        <v>461</v>
      </c>
      <c r="D174" s="1" t="s">
        <v>93</v>
      </c>
      <c r="E174" s="3">
        <f t="shared" si="29"/>
        <v>10000</v>
      </c>
      <c r="F174" s="3">
        <f t="shared" si="29"/>
        <v>10000</v>
      </c>
      <c r="G174" s="3">
        <f t="shared" si="29"/>
        <v>10000</v>
      </c>
    </row>
    <row r="175" spans="1:7" s="41" customFormat="1" ht="12.5" x14ac:dyDescent="0.35">
      <c r="A175" s="28" t="s">
        <v>462</v>
      </c>
      <c r="B175" s="1" t="s">
        <v>63</v>
      </c>
      <c r="C175" s="1" t="s">
        <v>463</v>
      </c>
      <c r="D175" s="1" t="s">
        <v>93</v>
      </c>
      <c r="E175" s="3">
        <f t="shared" si="29"/>
        <v>10000</v>
      </c>
      <c r="F175" s="3">
        <f t="shared" si="29"/>
        <v>10000</v>
      </c>
      <c r="G175" s="3">
        <f t="shared" si="29"/>
        <v>10000</v>
      </c>
    </row>
    <row r="176" spans="1:7" s="41" customFormat="1" ht="37.5" outlineLevel="3" x14ac:dyDescent="0.35">
      <c r="A176" s="44" t="s">
        <v>174</v>
      </c>
      <c r="B176" s="10" t="s">
        <v>63</v>
      </c>
      <c r="C176" s="10" t="s">
        <v>463</v>
      </c>
      <c r="D176" s="10" t="s">
        <v>175</v>
      </c>
      <c r="E176" s="11">
        <v>10000</v>
      </c>
      <c r="F176" s="11">
        <v>10000</v>
      </c>
      <c r="G176" s="11">
        <v>10000</v>
      </c>
    </row>
    <row r="177" spans="1:7" s="41" customFormat="1" ht="12.5" outlineLevel="3" x14ac:dyDescent="0.35">
      <c r="A177" s="44" t="s">
        <v>464</v>
      </c>
      <c r="B177" s="10" t="s">
        <v>465</v>
      </c>
      <c r="C177" s="10" t="s">
        <v>92</v>
      </c>
      <c r="D177" s="10" t="s">
        <v>93</v>
      </c>
      <c r="E177" s="11">
        <f>E178+E182+E186</f>
        <v>15790400</v>
      </c>
      <c r="F177" s="11">
        <f>F178+F182+F186</f>
        <v>15790400</v>
      </c>
      <c r="G177" s="11">
        <f>G178+G182+G186</f>
        <v>15790400</v>
      </c>
    </row>
    <row r="178" spans="1:7" s="41" customFormat="1" ht="25" outlineLevel="3" x14ac:dyDescent="0.35">
      <c r="A178" s="44" t="s">
        <v>466</v>
      </c>
      <c r="B178" s="10" t="s">
        <v>467</v>
      </c>
      <c r="C178" s="10" t="s">
        <v>92</v>
      </c>
      <c r="D178" s="10" t="s">
        <v>93</v>
      </c>
      <c r="E178" s="11">
        <f t="shared" ref="E178:G180" si="30">E179</f>
        <v>12213400</v>
      </c>
      <c r="F178" s="11">
        <f t="shared" si="30"/>
        <v>12213400</v>
      </c>
      <c r="G178" s="11">
        <f t="shared" si="30"/>
        <v>12213400</v>
      </c>
    </row>
    <row r="179" spans="1:7" s="41" customFormat="1" ht="12.5" outlineLevel="3" x14ac:dyDescent="0.35">
      <c r="A179" s="28" t="s">
        <v>460</v>
      </c>
      <c r="B179" s="10" t="s">
        <v>467</v>
      </c>
      <c r="C179" s="10" t="s">
        <v>461</v>
      </c>
      <c r="D179" s="10" t="s">
        <v>93</v>
      </c>
      <c r="E179" s="11">
        <f t="shared" si="30"/>
        <v>12213400</v>
      </c>
      <c r="F179" s="11">
        <f t="shared" si="30"/>
        <v>12213400</v>
      </c>
      <c r="G179" s="11">
        <f t="shared" si="30"/>
        <v>12213400</v>
      </c>
    </row>
    <row r="180" spans="1:7" s="41" customFormat="1" ht="12.5" outlineLevel="3" x14ac:dyDescent="0.35">
      <c r="A180" s="28" t="s">
        <v>462</v>
      </c>
      <c r="B180" s="10" t="s">
        <v>467</v>
      </c>
      <c r="C180" s="10" t="s">
        <v>463</v>
      </c>
      <c r="D180" s="10" t="s">
        <v>93</v>
      </c>
      <c r="E180" s="11">
        <f t="shared" si="30"/>
        <v>12213400</v>
      </c>
      <c r="F180" s="11">
        <f t="shared" si="30"/>
        <v>12213400</v>
      </c>
      <c r="G180" s="11">
        <f t="shared" si="30"/>
        <v>12213400</v>
      </c>
    </row>
    <row r="181" spans="1:7" s="41" customFormat="1" ht="37.5" outlineLevel="7" x14ac:dyDescent="0.35">
      <c r="A181" s="45" t="s">
        <v>174</v>
      </c>
      <c r="B181" s="13" t="s">
        <v>467</v>
      </c>
      <c r="C181" s="13" t="s">
        <v>463</v>
      </c>
      <c r="D181" s="13" t="s">
        <v>175</v>
      </c>
      <c r="E181" s="14">
        <v>12213400</v>
      </c>
      <c r="F181" s="14">
        <v>12213400</v>
      </c>
      <c r="G181" s="15">
        <v>12213400</v>
      </c>
    </row>
    <row r="182" spans="1:7" s="41" customFormat="1" ht="37.5" outlineLevel="7" x14ac:dyDescent="0.35">
      <c r="A182" s="45" t="s">
        <v>67</v>
      </c>
      <c r="B182" s="13" t="s">
        <v>66</v>
      </c>
      <c r="C182" s="13" t="s">
        <v>92</v>
      </c>
      <c r="D182" s="13" t="s">
        <v>93</v>
      </c>
      <c r="E182" s="14">
        <f t="shared" ref="E182:G184" si="31">E183</f>
        <v>10000</v>
      </c>
      <c r="F182" s="14">
        <f t="shared" si="31"/>
        <v>10000</v>
      </c>
      <c r="G182" s="14">
        <f t="shared" si="31"/>
        <v>10000</v>
      </c>
    </row>
    <row r="183" spans="1:7" s="41" customFormat="1" ht="12.5" outlineLevel="7" x14ac:dyDescent="0.35">
      <c r="A183" s="28" t="s">
        <v>460</v>
      </c>
      <c r="B183" s="13" t="s">
        <v>66</v>
      </c>
      <c r="C183" s="13" t="s">
        <v>461</v>
      </c>
      <c r="D183" s="13" t="s">
        <v>93</v>
      </c>
      <c r="E183" s="14">
        <f t="shared" si="31"/>
        <v>10000</v>
      </c>
      <c r="F183" s="14">
        <f t="shared" si="31"/>
        <v>10000</v>
      </c>
      <c r="G183" s="14">
        <f t="shared" si="31"/>
        <v>10000</v>
      </c>
    </row>
    <row r="184" spans="1:7" s="41" customFormat="1" ht="12.5" outlineLevel="7" x14ac:dyDescent="0.35">
      <c r="A184" s="28" t="s">
        <v>462</v>
      </c>
      <c r="B184" s="13" t="s">
        <v>66</v>
      </c>
      <c r="C184" s="13" t="s">
        <v>463</v>
      </c>
      <c r="D184" s="13" t="s">
        <v>93</v>
      </c>
      <c r="E184" s="14">
        <f t="shared" si="31"/>
        <v>10000</v>
      </c>
      <c r="F184" s="14">
        <f t="shared" si="31"/>
        <v>10000</v>
      </c>
      <c r="G184" s="14">
        <f t="shared" si="31"/>
        <v>10000</v>
      </c>
    </row>
    <row r="185" spans="1:7" s="41" customFormat="1" ht="37.5" outlineLevel="7" x14ac:dyDescent="0.35">
      <c r="A185" s="45" t="s">
        <v>174</v>
      </c>
      <c r="B185" s="13" t="s">
        <v>66</v>
      </c>
      <c r="C185" s="13" t="s">
        <v>463</v>
      </c>
      <c r="D185" s="13" t="s">
        <v>175</v>
      </c>
      <c r="E185" s="14">
        <v>10000</v>
      </c>
      <c r="F185" s="14">
        <v>10000</v>
      </c>
      <c r="G185" s="15">
        <v>10000</v>
      </c>
    </row>
    <row r="186" spans="1:7" s="41" customFormat="1" ht="50" outlineLevel="7" x14ac:dyDescent="0.35">
      <c r="A186" s="45" t="s">
        <v>111</v>
      </c>
      <c r="B186" s="13" t="s">
        <v>468</v>
      </c>
      <c r="C186" s="13" t="s">
        <v>92</v>
      </c>
      <c r="D186" s="13" t="s">
        <v>93</v>
      </c>
      <c r="E186" s="14">
        <f t="shared" ref="E186:G188" si="32">E187</f>
        <v>3567000</v>
      </c>
      <c r="F186" s="14">
        <f t="shared" si="32"/>
        <v>3567000</v>
      </c>
      <c r="G186" s="14">
        <f t="shared" si="32"/>
        <v>3567000</v>
      </c>
    </row>
    <row r="187" spans="1:7" s="41" customFormat="1" ht="12.5" outlineLevel="7" x14ac:dyDescent="0.35">
      <c r="A187" s="28" t="s">
        <v>460</v>
      </c>
      <c r="B187" s="13" t="s">
        <v>468</v>
      </c>
      <c r="C187" s="13" t="s">
        <v>461</v>
      </c>
      <c r="D187" s="13" t="s">
        <v>93</v>
      </c>
      <c r="E187" s="14">
        <f t="shared" si="32"/>
        <v>3567000</v>
      </c>
      <c r="F187" s="14">
        <f t="shared" si="32"/>
        <v>3567000</v>
      </c>
      <c r="G187" s="14">
        <f t="shared" si="32"/>
        <v>3567000</v>
      </c>
    </row>
    <row r="188" spans="1:7" s="41" customFormat="1" ht="12.5" outlineLevel="7" x14ac:dyDescent="0.35">
      <c r="A188" s="28" t="s">
        <v>462</v>
      </c>
      <c r="B188" s="13" t="s">
        <v>468</v>
      </c>
      <c r="C188" s="13" t="s">
        <v>463</v>
      </c>
      <c r="D188" s="13" t="s">
        <v>93</v>
      </c>
      <c r="E188" s="14">
        <f t="shared" si="32"/>
        <v>3567000</v>
      </c>
      <c r="F188" s="14">
        <f t="shared" si="32"/>
        <v>3567000</v>
      </c>
      <c r="G188" s="14">
        <f t="shared" si="32"/>
        <v>3567000</v>
      </c>
    </row>
    <row r="189" spans="1:7" s="41" customFormat="1" ht="37.5" outlineLevel="7" x14ac:dyDescent="0.35">
      <c r="A189" s="45" t="s">
        <v>174</v>
      </c>
      <c r="B189" s="13" t="s">
        <v>468</v>
      </c>
      <c r="C189" s="13" t="s">
        <v>463</v>
      </c>
      <c r="D189" s="13" t="s">
        <v>175</v>
      </c>
      <c r="E189" s="14">
        <v>3567000</v>
      </c>
      <c r="F189" s="14">
        <v>3567000</v>
      </c>
      <c r="G189" s="15">
        <v>3567000</v>
      </c>
    </row>
    <row r="190" spans="1:7" s="41" customFormat="1" ht="25" outlineLevel="7" x14ac:dyDescent="0.35">
      <c r="A190" s="45" t="s">
        <v>436</v>
      </c>
      <c r="B190" s="13" t="s">
        <v>437</v>
      </c>
      <c r="C190" s="13" t="s">
        <v>92</v>
      </c>
      <c r="D190" s="13" t="s">
        <v>93</v>
      </c>
      <c r="E190" s="14">
        <f>E191+E195+E199</f>
        <v>6613900</v>
      </c>
      <c r="F190" s="14">
        <f>F191+F195+F199</f>
        <v>6663900</v>
      </c>
      <c r="G190" s="14">
        <f>G191+G195+G199</f>
        <v>6663900</v>
      </c>
    </row>
    <row r="191" spans="1:7" s="41" customFormat="1" ht="12.5" outlineLevel="7" x14ac:dyDescent="0.35">
      <c r="A191" s="45" t="s">
        <v>438</v>
      </c>
      <c r="B191" s="13" t="s">
        <v>439</v>
      </c>
      <c r="C191" s="13" t="s">
        <v>92</v>
      </c>
      <c r="D191" s="13" t="s">
        <v>93</v>
      </c>
      <c r="E191" s="14">
        <f t="shared" ref="E191:G193" si="33">E192</f>
        <v>5848200</v>
      </c>
      <c r="F191" s="14">
        <f t="shared" si="33"/>
        <v>5848200</v>
      </c>
      <c r="G191" s="14">
        <f t="shared" si="33"/>
        <v>5848200</v>
      </c>
    </row>
    <row r="192" spans="1:7" s="41" customFormat="1" ht="12.5" outlineLevel="7" x14ac:dyDescent="0.35">
      <c r="A192" s="28" t="s">
        <v>94</v>
      </c>
      <c r="B192" s="13" t="s">
        <v>439</v>
      </c>
      <c r="C192" s="13" t="s">
        <v>95</v>
      </c>
      <c r="D192" s="13" t="s">
        <v>93</v>
      </c>
      <c r="E192" s="14">
        <f t="shared" si="33"/>
        <v>5848200</v>
      </c>
      <c r="F192" s="14">
        <f t="shared" si="33"/>
        <v>5848200</v>
      </c>
      <c r="G192" s="14">
        <f t="shared" si="33"/>
        <v>5848200</v>
      </c>
    </row>
    <row r="193" spans="1:7" s="41" customFormat="1" ht="12.5" outlineLevel="7" x14ac:dyDescent="0.35">
      <c r="A193" s="45" t="s">
        <v>522</v>
      </c>
      <c r="B193" s="13" t="s">
        <v>439</v>
      </c>
      <c r="C193" s="13" t="s">
        <v>521</v>
      </c>
      <c r="D193" s="13" t="s">
        <v>93</v>
      </c>
      <c r="E193" s="14">
        <f t="shared" si="33"/>
        <v>5848200</v>
      </c>
      <c r="F193" s="14">
        <f t="shared" si="33"/>
        <v>5848200</v>
      </c>
      <c r="G193" s="14">
        <f t="shared" si="33"/>
        <v>5848200</v>
      </c>
    </row>
    <row r="194" spans="1:7" s="41" customFormat="1" ht="37.5" outlineLevel="7" x14ac:dyDescent="0.35">
      <c r="A194" s="45" t="s">
        <v>174</v>
      </c>
      <c r="B194" s="13" t="s">
        <v>439</v>
      </c>
      <c r="C194" s="13" t="s">
        <v>521</v>
      </c>
      <c r="D194" s="13" t="s">
        <v>175</v>
      </c>
      <c r="E194" s="14">
        <v>5848200</v>
      </c>
      <c r="F194" s="14">
        <v>5848200</v>
      </c>
      <c r="G194" s="15">
        <v>5848200</v>
      </c>
    </row>
    <row r="195" spans="1:7" s="41" customFormat="1" ht="25" outlineLevel="7" x14ac:dyDescent="0.35">
      <c r="A195" s="45" t="s">
        <v>469</v>
      </c>
      <c r="B195" s="13" t="s">
        <v>470</v>
      </c>
      <c r="C195" s="13" t="s">
        <v>92</v>
      </c>
      <c r="D195" s="13" t="s">
        <v>93</v>
      </c>
      <c r="E195" s="14">
        <f t="shared" ref="E195:G197" si="34">E196</f>
        <v>100000</v>
      </c>
      <c r="F195" s="14">
        <f t="shared" si="34"/>
        <v>150000</v>
      </c>
      <c r="G195" s="14">
        <f t="shared" si="34"/>
        <v>150000</v>
      </c>
    </row>
    <row r="196" spans="1:7" s="41" customFormat="1" ht="12.5" outlineLevel="7" x14ac:dyDescent="0.35">
      <c r="A196" s="28" t="s">
        <v>460</v>
      </c>
      <c r="B196" s="13" t="s">
        <v>470</v>
      </c>
      <c r="C196" s="13" t="s">
        <v>461</v>
      </c>
      <c r="D196" s="13" t="s">
        <v>93</v>
      </c>
      <c r="E196" s="14">
        <f t="shared" si="34"/>
        <v>100000</v>
      </c>
      <c r="F196" s="14">
        <f t="shared" si="34"/>
        <v>150000</v>
      </c>
      <c r="G196" s="14">
        <f t="shared" si="34"/>
        <v>150000</v>
      </c>
    </row>
    <row r="197" spans="1:7" s="41" customFormat="1" ht="12.5" outlineLevel="7" x14ac:dyDescent="0.35">
      <c r="A197" s="28" t="s">
        <v>462</v>
      </c>
      <c r="B197" s="13" t="s">
        <v>470</v>
      </c>
      <c r="C197" s="13" t="s">
        <v>463</v>
      </c>
      <c r="D197" s="13" t="s">
        <v>93</v>
      </c>
      <c r="E197" s="14">
        <f t="shared" si="34"/>
        <v>100000</v>
      </c>
      <c r="F197" s="14">
        <f t="shared" si="34"/>
        <v>150000</v>
      </c>
      <c r="G197" s="14">
        <f t="shared" si="34"/>
        <v>150000</v>
      </c>
    </row>
    <row r="198" spans="1:7" s="41" customFormat="1" ht="37.5" outlineLevel="7" x14ac:dyDescent="0.35">
      <c r="A198" s="45" t="s">
        <v>174</v>
      </c>
      <c r="B198" s="13" t="s">
        <v>470</v>
      </c>
      <c r="C198" s="13" t="s">
        <v>463</v>
      </c>
      <c r="D198" s="13" t="s">
        <v>175</v>
      </c>
      <c r="E198" s="14">
        <v>100000</v>
      </c>
      <c r="F198" s="14">
        <v>150000</v>
      </c>
      <c r="G198" s="15">
        <v>150000</v>
      </c>
    </row>
    <row r="199" spans="1:7" s="41" customFormat="1" ht="50" outlineLevel="7" x14ac:dyDescent="0.35">
      <c r="A199" s="45" t="s">
        <v>111</v>
      </c>
      <c r="B199" s="13" t="s">
        <v>440</v>
      </c>
      <c r="C199" s="13" t="s">
        <v>92</v>
      </c>
      <c r="D199" s="13" t="s">
        <v>93</v>
      </c>
      <c r="E199" s="14">
        <f t="shared" ref="E199:G201" si="35">E200</f>
        <v>665700</v>
      </c>
      <c r="F199" s="14">
        <f t="shared" si="35"/>
        <v>665700</v>
      </c>
      <c r="G199" s="14">
        <f t="shared" si="35"/>
        <v>665700</v>
      </c>
    </row>
    <row r="200" spans="1:7" s="41" customFormat="1" ht="12.5" outlineLevel="7" x14ac:dyDescent="0.35">
      <c r="A200" s="28" t="s">
        <v>94</v>
      </c>
      <c r="B200" s="13" t="s">
        <v>440</v>
      </c>
      <c r="C200" s="13" t="s">
        <v>95</v>
      </c>
      <c r="D200" s="13" t="s">
        <v>93</v>
      </c>
      <c r="E200" s="14">
        <f t="shared" si="35"/>
        <v>665700</v>
      </c>
      <c r="F200" s="14">
        <f t="shared" si="35"/>
        <v>665700</v>
      </c>
      <c r="G200" s="14">
        <f t="shared" si="35"/>
        <v>665700</v>
      </c>
    </row>
    <row r="201" spans="1:7" s="41" customFormat="1" ht="12.5" outlineLevel="7" x14ac:dyDescent="0.35">
      <c r="A201" s="45" t="s">
        <v>522</v>
      </c>
      <c r="B201" s="13" t="s">
        <v>440</v>
      </c>
      <c r="C201" s="13" t="s">
        <v>521</v>
      </c>
      <c r="D201" s="13" t="s">
        <v>93</v>
      </c>
      <c r="E201" s="14">
        <f t="shared" si="35"/>
        <v>665700</v>
      </c>
      <c r="F201" s="14">
        <f t="shared" si="35"/>
        <v>665700</v>
      </c>
      <c r="G201" s="14">
        <f t="shared" si="35"/>
        <v>665700</v>
      </c>
    </row>
    <row r="202" spans="1:7" s="41" customFormat="1" ht="37.5" outlineLevel="7" x14ac:dyDescent="0.35">
      <c r="A202" s="46" t="s">
        <v>174</v>
      </c>
      <c r="B202" s="16" t="s">
        <v>440</v>
      </c>
      <c r="C202" s="16" t="s">
        <v>521</v>
      </c>
      <c r="D202" s="16" t="s">
        <v>175</v>
      </c>
      <c r="E202" s="17">
        <v>665700</v>
      </c>
      <c r="F202" s="17">
        <v>665700</v>
      </c>
      <c r="G202" s="18">
        <v>665700</v>
      </c>
    </row>
    <row r="203" spans="1:7" s="52" customFormat="1" ht="26" outlineLevel="7" x14ac:dyDescent="0.35">
      <c r="A203" s="61" t="s">
        <v>152</v>
      </c>
      <c r="B203" s="33" t="s">
        <v>153</v>
      </c>
      <c r="C203" s="33" t="s">
        <v>92</v>
      </c>
      <c r="D203" s="33" t="s">
        <v>93</v>
      </c>
      <c r="E203" s="34">
        <f>E204+E227</f>
        <v>7370200</v>
      </c>
      <c r="F203" s="34">
        <f>F204+F227</f>
        <v>7370200</v>
      </c>
      <c r="G203" s="34">
        <f>G204+G227</f>
        <v>7370200</v>
      </c>
    </row>
    <row r="204" spans="1:7" s="41" customFormat="1" ht="50" outlineLevel="7" x14ac:dyDescent="0.35">
      <c r="A204" s="43" t="s">
        <v>275</v>
      </c>
      <c r="B204" s="7" t="s">
        <v>276</v>
      </c>
      <c r="C204" s="7" t="s">
        <v>92</v>
      </c>
      <c r="D204" s="7" t="s">
        <v>93</v>
      </c>
      <c r="E204" s="8">
        <f>E205+E210</f>
        <v>7270200</v>
      </c>
      <c r="F204" s="8">
        <f>F205+F210</f>
        <v>7270200</v>
      </c>
      <c r="G204" s="8">
        <f>G205+G210</f>
        <v>7270200</v>
      </c>
    </row>
    <row r="205" spans="1:7" s="41" customFormat="1" ht="12.5" outlineLevel="7" x14ac:dyDescent="0.35">
      <c r="A205" s="43" t="s">
        <v>308</v>
      </c>
      <c r="B205" s="7" t="s">
        <v>309</v>
      </c>
      <c r="C205" s="7" t="s">
        <v>92</v>
      </c>
      <c r="D205" s="7" t="s">
        <v>93</v>
      </c>
      <c r="E205" s="8">
        <f t="shared" ref="E205:G208" si="36">E206</f>
        <v>1617000</v>
      </c>
      <c r="F205" s="8">
        <f t="shared" si="36"/>
        <v>1617000</v>
      </c>
      <c r="G205" s="8">
        <f t="shared" si="36"/>
        <v>1617000</v>
      </c>
    </row>
    <row r="206" spans="1:7" s="41" customFormat="1" ht="12.5" outlineLevel="7" x14ac:dyDescent="0.35">
      <c r="A206" s="43" t="s">
        <v>310</v>
      </c>
      <c r="B206" s="7" t="s">
        <v>311</v>
      </c>
      <c r="C206" s="7" t="s">
        <v>92</v>
      </c>
      <c r="D206" s="7" t="s">
        <v>93</v>
      </c>
      <c r="E206" s="8">
        <f t="shared" si="36"/>
        <v>1617000</v>
      </c>
      <c r="F206" s="8">
        <f t="shared" si="36"/>
        <v>1617000</v>
      </c>
      <c r="G206" s="8">
        <f t="shared" si="36"/>
        <v>1617000</v>
      </c>
    </row>
    <row r="207" spans="1:7" s="41" customFormat="1" ht="12.5" outlineLevel="7" x14ac:dyDescent="0.35">
      <c r="A207" s="28" t="s">
        <v>304</v>
      </c>
      <c r="B207" s="7" t="s">
        <v>311</v>
      </c>
      <c r="C207" s="7" t="s">
        <v>305</v>
      </c>
      <c r="D207" s="7" t="s">
        <v>93</v>
      </c>
      <c r="E207" s="8">
        <f t="shared" si="36"/>
        <v>1617000</v>
      </c>
      <c r="F207" s="8">
        <f t="shared" si="36"/>
        <v>1617000</v>
      </c>
      <c r="G207" s="8">
        <f t="shared" si="36"/>
        <v>1617000</v>
      </c>
    </row>
    <row r="208" spans="1:7" s="41" customFormat="1" ht="12.5" outlineLevel="7" x14ac:dyDescent="0.35">
      <c r="A208" s="28" t="s">
        <v>306</v>
      </c>
      <c r="B208" s="7" t="s">
        <v>311</v>
      </c>
      <c r="C208" s="7" t="s">
        <v>307</v>
      </c>
      <c r="D208" s="7" t="s">
        <v>93</v>
      </c>
      <c r="E208" s="8">
        <f t="shared" si="36"/>
        <v>1617000</v>
      </c>
      <c r="F208" s="8">
        <f t="shared" si="36"/>
        <v>1617000</v>
      </c>
      <c r="G208" s="8">
        <f t="shared" si="36"/>
        <v>1617000</v>
      </c>
    </row>
    <row r="209" spans="1:7" s="41" customFormat="1" ht="12.5" outlineLevel="7" x14ac:dyDescent="0.35">
      <c r="A209" s="44" t="s">
        <v>312</v>
      </c>
      <c r="B209" s="10" t="s">
        <v>311</v>
      </c>
      <c r="C209" s="10" t="s">
        <v>307</v>
      </c>
      <c r="D209" s="10" t="s">
        <v>313</v>
      </c>
      <c r="E209" s="11">
        <v>1617000</v>
      </c>
      <c r="F209" s="11">
        <v>1617000</v>
      </c>
      <c r="G209" s="12">
        <v>1617000</v>
      </c>
    </row>
    <row r="210" spans="1:7" s="41" customFormat="1" ht="12.5" outlineLevel="7" x14ac:dyDescent="0.35">
      <c r="A210" s="44" t="s">
        <v>210</v>
      </c>
      <c r="B210" s="10" t="s">
        <v>277</v>
      </c>
      <c r="C210" s="10" t="s">
        <v>92</v>
      </c>
      <c r="D210" s="10" t="s">
        <v>93</v>
      </c>
      <c r="E210" s="11">
        <f>E211+E221</f>
        <v>5653200</v>
      </c>
      <c r="F210" s="11">
        <f>F211+F221</f>
        <v>5653200</v>
      </c>
      <c r="G210" s="11">
        <f>G211+G221</f>
        <v>5653200</v>
      </c>
    </row>
    <row r="211" spans="1:7" s="41" customFormat="1" ht="12.5" outlineLevel="7" x14ac:dyDescent="0.35">
      <c r="A211" s="44" t="s">
        <v>135</v>
      </c>
      <c r="B211" s="10" t="s">
        <v>278</v>
      </c>
      <c r="C211" s="10" t="s">
        <v>92</v>
      </c>
      <c r="D211" s="10" t="s">
        <v>93</v>
      </c>
      <c r="E211" s="11">
        <f t="shared" ref="E211:G212" si="37">E212</f>
        <v>5630600</v>
      </c>
      <c r="F211" s="11">
        <f t="shared" si="37"/>
        <v>5630600</v>
      </c>
      <c r="G211" s="11">
        <f t="shared" si="37"/>
        <v>5630600</v>
      </c>
    </row>
    <row r="212" spans="1:7" s="41" customFormat="1" ht="12.5" outlineLevel="7" x14ac:dyDescent="0.35">
      <c r="A212" s="28" t="s">
        <v>271</v>
      </c>
      <c r="B212" s="10" t="s">
        <v>278</v>
      </c>
      <c r="C212" s="10" t="s">
        <v>272</v>
      </c>
      <c r="D212" s="10" t="s">
        <v>93</v>
      </c>
      <c r="E212" s="11">
        <f t="shared" si="37"/>
        <v>5630600</v>
      </c>
      <c r="F212" s="11">
        <f t="shared" si="37"/>
        <v>5630600</v>
      </c>
      <c r="G212" s="11">
        <f t="shared" si="37"/>
        <v>5630600</v>
      </c>
    </row>
    <row r="213" spans="1:7" s="41" customFormat="1" ht="25" outlineLevel="7" x14ac:dyDescent="0.35">
      <c r="A213" s="44" t="s">
        <v>273</v>
      </c>
      <c r="B213" s="10" t="s">
        <v>278</v>
      </c>
      <c r="C213" s="10" t="s">
        <v>274</v>
      </c>
      <c r="D213" s="10" t="s">
        <v>93</v>
      </c>
      <c r="E213" s="11">
        <f>E214+E215+E216+E217+E218+E219+E220</f>
        <v>5630600</v>
      </c>
      <c r="F213" s="11">
        <f>F214+F215+F216+F217+F218+F219+F220</f>
        <v>5630600</v>
      </c>
      <c r="G213" s="11">
        <f>G214+G215+G216+G217+G218+G219+G220</f>
        <v>5630600</v>
      </c>
    </row>
    <row r="214" spans="1:7" s="41" customFormat="1" ht="12.5" outlineLevel="7" x14ac:dyDescent="0.35">
      <c r="A214" s="45" t="s">
        <v>137</v>
      </c>
      <c r="B214" s="13" t="s">
        <v>278</v>
      </c>
      <c r="C214" s="13" t="s">
        <v>274</v>
      </c>
      <c r="D214" s="13" t="s">
        <v>138</v>
      </c>
      <c r="E214" s="14">
        <v>3991900</v>
      </c>
      <c r="F214" s="14">
        <v>3991900</v>
      </c>
      <c r="G214" s="15">
        <v>3991900</v>
      </c>
    </row>
    <row r="215" spans="1:7" s="41" customFormat="1" ht="25" outlineLevel="7" x14ac:dyDescent="0.35">
      <c r="A215" s="45" t="s">
        <v>139</v>
      </c>
      <c r="B215" s="13" t="s">
        <v>278</v>
      </c>
      <c r="C215" s="13" t="s">
        <v>274</v>
      </c>
      <c r="D215" s="13" t="s">
        <v>140</v>
      </c>
      <c r="E215" s="14">
        <v>320800</v>
      </c>
      <c r="F215" s="14">
        <v>320800</v>
      </c>
      <c r="G215" s="15">
        <v>320800</v>
      </c>
    </row>
    <row r="216" spans="1:7" s="41" customFormat="1" ht="25" outlineLevel="7" x14ac:dyDescent="0.35">
      <c r="A216" s="45" t="s">
        <v>141</v>
      </c>
      <c r="B216" s="13" t="s">
        <v>278</v>
      </c>
      <c r="C216" s="13" t="s">
        <v>274</v>
      </c>
      <c r="D216" s="13" t="s">
        <v>142</v>
      </c>
      <c r="E216" s="14">
        <v>1165600</v>
      </c>
      <c r="F216" s="14">
        <v>1165600</v>
      </c>
      <c r="G216" s="15">
        <v>1165600</v>
      </c>
    </row>
    <row r="217" spans="1:7" s="41" customFormat="1" ht="25" outlineLevel="7" x14ac:dyDescent="0.35">
      <c r="A217" s="45" t="s">
        <v>143</v>
      </c>
      <c r="B217" s="13" t="s">
        <v>278</v>
      </c>
      <c r="C217" s="13" t="s">
        <v>274</v>
      </c>
      <c r="D217" s="13" t="s">
        <v>144</v>
      </c>
      <c r="E217" s="14">
        <v>111900</v>
      </c>
      <c r="F217" s="14">
        <v>111900</v>
      </c>
      <c r="G217" s="15">
        <v>111900</v>
      </c>
    </row>
    <row r="218" spans="1:7" s="41" customFormat="1" ht="25" outlineLevel="7" x14ac:dyDescent="0.35">
      <c r="A218" s="45" t="s">
        <v>145</v>
      </c>
      <c r="B218" s="13" t="s">
        <v>278</v>
      </c>
      <c r="C218" s="13" t="s">
        <v>274</v>
      </c>
      <c r="D218" s="13" t="s">
        <v>146</v>
      </c>
      <c r="E218" s="14">
        <v>30000</v>
      </c>
      <c r="F218" s="14">
        <v>30000</v>
      </c>
      <c r="G218" s="15">
        <v>30000</v>
      </c>
    </row>
    <row r="219" spans="1:7" s="41" customFormat="1" ht="12.5" outlineLevel="7" x14ac:dyDescent="0.35">
      <c r="A219" s="45" t="s">
        <v>524</v>
      </c>
      <c r="B219" s="13" t="s">
        <v>278</v>
      </c>
      <c r="C219" s="13" t="s">
        <v>274</v>
      </c>
      <c r="D219" s="13" t="s">
        <v>344</v>
      </c>
      <c r="E219" s="14">
        <v>400</v>
      </c>
      <c r="F219" s="14">
        <v>400</v>
      </c>
      <c r="G219" s="15">
        <v>400</v>
      </c>
    </row>
    <row r="220" spans="1:7" s="41" customFormat="1" ht="12.5" outlineLevel="7" x14ac:dyDescent="0.35">
      <c r="A220" s="45" t="s">
        <v>149</v>
      </c>
      <c r="B220" s="13" t="s">
        <v>278</v>
      </c>
      <c r="C220" s="13" t="s">
        <v>274</v>
      </c>
      <c r="D220" s="13" t="s">
        <v>150</v>
      </c>
      <c r="E220" s="14">
        <v>10000</v>
      </c>
      <c r="F220" s="14">
        <v>10000</v>
      </c>
      <c r="G220" s="15">
        <v>10000</v>
      </c>
    </row>
    <row r="221" spans="1:7" s="41" customFormat="1" ht="62.5" outlineLevel="7" x14ac:dyDescent="0.35">
      <c r="A221" s="45" t="s">
        <v>254</v>
      </c>
      <c r="B221" s="13" t="s">
        <v>279</v>
      </c>
      <c r="C221" s="13" t="s">
        <v>92</v>
      </c>
      <c r="D221" s="13" t="s">
        <v>93</v>
      </c>
      <c r="E221" s="14">
        <f t="shared" ref="E221:G222" si="38">E222</f>
        <v>22600</v>
      </c>
      <c r="F221" s="14">
        <f t="shared" si="38"/>
        <v>22600</v>
      </c>
      <c r="G221" s="14">
        <f t="shared" si="38"/>
        <v>22600</v>
      </c>
    </row>
    <row r="222" spans="1:7" s="41" customFormat="1" ht="12.5" outlineLevel="7" x14ac:dyDescent="0.35">
      <c r="A222" s="28" t="s">
        <v>271</v>
      </c>
      <c r="B222" s="13" t="s">
        <v>279</v>
      </c>
      <c r="C222" s="13" t="s">
        <v>272</v>
      </c>
      <c r="D222" s="13" t="s">
        <v>93</v>
      </c>
      <c r="E222" s="14">
        <f t="shared" si="38"/>
        <v>22600</v>
      </c>
      <c r="F222" s="14">
        <f t="shared" si="38"/>
        <v>22600</v>
      </c>
      <c r="G222" s="14">
        <f t="shared" si="38"/>
        <v>22600</v>
      </c>
    </row>
    <row r="223" spans="1:7" s="41" customFormat="1" ht="25" outlineLevel="7" x14ac:dyDescent="0.35">
      <c r="A223" s="44" t="s">
        <v>273</v>
      </c>
      <c r="B223" s="13" t="s">
        <v>279</v>
      </c>
      <c r="C223" s="13" t="s">
        <v>274</v>
      </c>
      <c r="D223" s="13" t="s">
        <v>93</v>
      </c>
      <c r="E223" s="14">
        <f>E224+E225+E226</f>
        <v>22600</v>
      </c>
      <c r="F223" s="14">
        <f>F224+F225+F226</f>
        <v>22600</v>
      </c>
      <c r="G223" s="14">
        <f>G224+G225+G226</f>
        <v>22600</v>
      </c>
    </row>
    <row r="224" spans="1:7" s="41" customFormat="1" ht="12.5" outlineLevel="7" x14ac:dyDescent="0.35">
      <c r="A224" s="45" t="s">
        <v>137</v>
      </c>
      <c r="B224" s="13" t="s">
        <v>279</v>
      </c>
      <c r="C224" s="13" t="s">
        <v>274</v>
      </c>
      <c r="D224" s="13" t="s">
        <v>138</v>
      </c>
      <c r="E224" s="14">
        <v>16800</v>
      </c>
      <c r="F224" s="14">
        <v>16800</v>
      </c>
      <c r="G224" s="15">
        <v>16800</v>
      </c>
    </row>
    <row r="225" spans="1:7" s="41" customFormat="1" ht="25" outlineLevel="7" x14ac:dyDescent="0.35">
      <c r="A225" s="45" t="s">
        <v>141</v>
      </c>
      <c r="B225" s="13" t="s">
        <v>279</v>
      </c>
      <c r="C225" s="13" t="s">
        <v>274</v>
      </c>
      <c r="D225" s="13" t="s">
        <v>142</v>
      </c>
      <c r="E225" s="14">
        <v>4900</v>
      </c>
      <c r="F225" s="14">
        <v>4900</v>
      </c>
      <c r="G225" s="15">
        <v>4900</v>
      </c>
    </row>
    <row r="226" spans="1:7" s="41" customFormat="1" ht="25" outlineLevel="7" x14ac:dyDescent="0.35">
      <c r="A226" s="45" t="s">
        <v>145</v>
      </c>
      <c r="B226" s="13" t="s">
        <v>279</v>
      </c>
      <c r="C226" s="13" t="s">
        <v>274</v>
      </c>
      <c r="D226" s="13" t="s">
        <v>146</v>
      </c>
      <c r="E226" s="14">
        <v>900</v>
      </c>
      <c r="F226" s="14">
        <v>900</v>
      </c>
      <c r="G226" s="15">
        <v>900</v>
      </c>
    </row>
    <row r="227" spans="1:7" s="41" customFormat="1" ht="39.75" customHeight="1" outlineLevel="7" x14ac:dyDescent="0.35">
      <c r="A227" s="45" t="s">
        <v>154</v>
      </c>
      <c r="B227" s="13" t="s">
        <v>155</v>
      </c>
      <c r="C227" s="13" t="s">
        <v>92</v>
      </c>
      <c r="D227" s="13" t="s">
        <v>93</v>
      </c>
      <c r="E227" s="14">
        <f t="shared" ref="E227:G231" si="39">E228</f>
        <v>100000</v>
      </c>
      <c r="F227" s="14">
        <f t="shared" si="39"/>
        <v>100000</v>
      </c>
      <c r="G227" s="14">
        <f t="shared" si="39"/>
        <v>100000</v>
      </c>
    </row>
    <row r="228" spans="1:7" s="41" customFormat="1" ht="15" customHeight="1" outlineLevel="7" x14ac:dyDescent="0.35">
      <c r="A228" s="45" t="s">
        <v>280</v>
      </c>
      <c r="B228" s="13" t="s">
        <v>281</v>
      </c>
      <c r="C228" s="13" t="s">
        <v>92</v>
      </c>
      <c r="D228" s="13" t="s">
        <v>93</v>
      </c>
      <c r="E228" s="14">
        <f t="shared" si="39"/>
        <v>100000</v>
      </c>
      <c r="F228" s="14">
        <f t="shared" si="39"/>
        <v>100000</v>
      </c>
      <c r="G228" s="14">
        <f t="shared" si="39"/>
        <v>100000</v>
      </c>
    </row>
    <row r="229" spans="1:7" s="41" customFormat="1" ht="12.5" outlineLevel="7" x14ac:dyDescent="0.35">
      <c r="A229" s="45" t="s">
        <v>135</v>
      </c>
      <c r="B229" s="13" t="s">
        <v>282</v>
      </c>
      <c r="C229" s="13" t="s">
        <v>92</v>
      </c>
      <c r="D229" s="13" t="s">
        <v>93</v>
      </c>
      <c r="E229" s="14">
        <f t="shared" si="39"/>
        <v>100000</v>
      </c>
      <c r="F229" s="14">
        <f t="shared" si="39"/>
        <v>100000</v>
      </c>
      <c r="G229" s="14">
        <f t="shared" si="39"/>
        <v>100000</v>
      </c>
    </row>
    <row r="230" spans="1:7" s="41" customFormat="1" ht="12.5" outlineLevel="7" x14ac:dyDescent="0.35">
      <c r="A230" s="28" t="s">
        <v>271</v>
      </c>
      <c r="B230" s="13" t="s">
        <v>282</v>
      </c>
      <c r="C230" s="13" t="s">
        <v>272</v>
      </c>
      <c r="D230" s="13" t="s">
        <v>93</v>
      </c>
      <c r="E230" s="14">
        <f t="shared" si="39"/>
        <v>100000</v>
      </c>
      <c r="F230" s="14">
        <f t="shared" si="39"/>
        <v>100000</v>
      </c>
      <c r="G230" s="14">
        <f t="shared" si="39"/>
        <v>100000</v>
      </c>
    </row>
    <row r="231" spans="1:7" s="41" customFormat="1" ht="25" outlineLevel="7" x14ac:dyDescent="0.35">
      <c r="A231" s="44" t="s">
        <v>273</v>
      </c>
      <c r="B231" s="13" t="s">
        <v>282</v>
      </c>
      <c r="C231" s="13" t="s">
        <v>274</v>
      </c>
      <c r="D231" s="13" t="s">
        <v>93</v>
      </c>
      <c r="E231" s="14">
        <f t="shared" si="39"/>
        <v>100000</v>
      </c>
      <c r="F231" s="14">
        <f t="shared" si="39"/>
        <v>100000</v>
      </c>
      <c r="G231" s="14">
        <f t="shared" si="39"/>
        <v>100000</v>
      </c>
    </row>
    <row r="232" spans="1:7" s="41" customFormat="1" ht="25" outlineLevel="7" x14ac:dyDescent="0.35">
      <c r="A232" s="45" t="s">
        <v>143</v>
      </c>
      <c r="B232" s="13" t="s">
        <v>282</v>
      </c>
      <c r="C232" s="13" t="s">
        <v>274</v>
      </c>
      <c r="D232" s="13" t="s">
        <v>144</v>
      </c>
      <c r="E232" s="14">
        <v>100000</v>
      </c>
      <c r="F232" s="14">
        <v>100000</v>
      </c>
      <c r="G232" s="15">
        <v>100000</v>
      </c>
    </row>
    <row r="233" spans="1:7" s="52" customFormat="1" ht="26" outlineLevel="7" x14ac:dyDescent="0.35">
      <c r="A233" s="60" t="s">
        <v>29</v>
      </c>
      <c r="B233" s="25" t="s">
        <v>356</v>
      </c>
      <c r="C233" s="25" t="s">
        <v>92</v>
      </c>
      <c r="D233" s="25" t="s">
        <v>93</v>
      </c>
      <c r="E233" s="26">
        <f>E234</f>
        <v>87000</v>
      </c>
      <c r="F233" s="26">
        <f>F234</f>
        <v>87000</v>
      </c>
      <c r="G233" s="26">
        <f>G234</f>
        <v>87000</v>
      </c>
    </row>
    <row r="234" spans="1:7" s="41" customFormat="1" ht="25" outlineLevel="7" x14ac:dyDescent="0.35">
      <c r="A234" s="45" t="s">
        <v>357</v>
      </c>
      <c r="B234" s="13" t="s">
        <v>33</v>
      </c>
      <c r="C234" s="13" t="s">
        <v>92</v>
      </c>
      <c r="D234" s="13" t="s">
        <v>93</v>
      </c>
      <c r="E234" s="14">
        <f>E235+E239</f>
        <v>87000</v>
      </c>
      <c r="F234" s="14">
        <f>F235+F239</f>
        <v>87000</v>
      </c>
      <c r="G234" s="14">
        <f>G235+G239</f>
        <v>87000</v>
      </c>
    </row>
    <row r="235" spans="1:7" s="41" customFormat="1" ht="25" outlineLevel="7" x14ac:dyDescent="0.35">
      <c r="A235" s="45" t="s">
        <v>358</v>
      </c>
      <c r="B235" s="13" t="s">
        <v>34</v>
      </c>
      <c r="C235" s="13" t="s">
        <v>92</v>
      </c>
      <c r="D235" s="13" t="s">
        <v>93</v>
      </c>
      <c r="E235" s="14">
        <f t="shared" ref="E235:G237" si="40">E236</f>
        <v>50000</v>
      </c>
      <c r="F235" s="14">
        <f t="shared" si="40"/>
        <v>50000</v>
      </c>
      <c r="G235" s="14">
        <f t="shared" si="40"/>
        <v>50000</v>
      </c>
    </row>
    <row r="236" spans="1:7" s="41" customFormat="1" ht="12.5" outlineLevel="7" x14ac:dyDescent="0.35">
      <c r="A236" s="28" t="s">
        <v>271</v>
      </c>
      <c r="B236" s="13" t="s">
        <v>34</v>
      </c>
      <c r="C236" s="13" t="s">
        <v>272</v>
      </c>
      <c r="D236" s="13" t="s">
        <v>93</v>
      </c>
      <c r="E236" s="14">
        <f t="shared" si="40"/>
        <v>50000</v>
      </c>
      <c r="F236" s="14">
        <f t="shared" si="40"/>
        <v>50000</v>
      </c>
      <c r="G236" s="14">
        <f t="shared" si="40"/>
        <v>50000</v>
      </c>
    </row>
    <row r="237" spans="1:7" s="41" customFormat="1" ht="12.5" outlineLevel="7" x14ac:dyDescent="0.35">
      <c r="A237" s="45" t="s">
        <v>283</v>
      </c>
      <c r="B237" s="13" t="s">
        <v>34</v>
      </c>
      <c r="C237" s="13" t="s">
        <v>284</v>
      </c>
      <c r="D237" s="13" t="s">
        <v>92</v>
      </c>
      <c r="E237" s="14">
        <f t="shared" si="40"/>
        <v>50000</v>
      </c>
      <c r="F237" s="14">
        <f t="shared" si="40"/>
        <v>50000</v>
      </c>
      <c r="G237" s="14">
        <f t="shared" si="40"/>
        <v>50000</v>
      </c>
    </row>
    <row r="238" spans="1:7" s="41" customFormat="1" ht="25" outlineLevel="7" x14ac:dyDescent="0.35">
      <c r="A238" s="45" t="s">
        <v>143</v>
      </c>
      <c r="B238" s="13" t="s">
        <v>34</v>
      </c>
      <c r="C238" s="13" t="s">
        <v>284</v>
      </c>
      <c r="D238" s="13" t="s">
        <v>144</v>
      </c>
      <c r="E238" s="14">
        <v>50000</v>
      </c>
      <c r="F238" s="14">
        <v>50000</v>
      </c>
      <c r="G238" s="15">
        <v>50000</v>
      </c>
    </row>
    <row r="239" spans="1:7" s="41" customFormat="1" ht="25" outlineLevel="7" x14ac:dyDescent="0.35">
      <c r="A239" s="45" t="s">
        <v>35</v>
      </c>
      <c r="B239" s="13" t="s">
        <v>36</v>
      </c>
      <c r="C239" s="13" t="s">
        <v>92</v>
      </c>
      <c r="D239" s="13" t="s">
        <v>93</v>
      </c>
      <c r="E239" s="14">
        <f t="shared" ref="E239:G241" si="41">E240</f>
        <v>37000</v>
      </c>
      <c r="F239" s="14">
        <f t="shared" si="41"/>
        <v>37000</v>
      </c>
      <c r="G239" s="14">
        <f t="shared" si="41"/>
        <v>37000</v>
      </c>
    </row>
    <row r="240" spans="1:7" s="41" customFormat="1" ht="12.5" outlineLevel="7" x14ac:dyDescent="0.35">
      <c r="A240" s="28" t="s">
        <v>271</v>
      </c>
      <c r="B240" s="13" t="s">
        <v>36</v>
      </c>
      <c r="C240" s="13" t="s">
        <v>272</v>
      </c>
      <c r="D240" s="13" t="s">
        <v>93</v>
      </c>
      <c r="E240" s="14">
        <f t="shared" si="41"/>
        <v>37000</v>
      </c>
      <c r="F240" s="14">
        <f t="shared" si="41"/>
        <v>37000</v>
      </c>
      <c r="G240" s="14">
        <f t="shared" si="41"/>
        <v>37000</v>
      </c>
    </row>
    <row r="241" spans="1:7" s="41" customFormat="1" ht="12.5" outlineLevel="7" x14ac:dyDescent="0.35">
      <c r="A241" s="45" t="s">
        <v>283</v>
      </c>
      <c r="B241" s="13" t="s">
        <v>36</v>
      </c>
      <c r="C241" s="13" t="s">
        <v>284</v>
      </c>
      <c r="D241" s="13" t="s">
        <v>93</v>
      </c>
      <c r="E241" s="14">
        <f t="shared" si="41"/>
        <v>37000</v>
      </c>
      <c r="F241" s="14">
        <f t="shared" si="41"/>
        <v>37000</v>
      </c>
      <c r="G241" s="14">
        <f t="shared" si="41"/>
        <v>37000</v>
      </c>
    </row>
    <row r="242" spans="1:7" s="41" customFormat="1" ht="25" outlineLevel="7" x14ac:dyDescent="0.35">
      <c r="A242" s="46" t="s">
        <v>143</v>
      </c>
      <c r="B242" s="16" t="s">
        <v>36</v>
      </c>
      <c r="C242" s="16" t="s">
        <v>284</v>
      </c>
      <c r="D242" s="16" t="s">
        <v>144</v>
      </c>
      <c r="E242" s="17">
        <v>37000</v>
      </c>
      <c r="F242" s="17">
        <v>37000</v>
      </c>
      <c r="G242" s="18">
        <v>37000</v>
      </c>
    </row>
    <row r="243" spans="1:7" s="52" customFormat="1" ht="26" x14ac:dyDescent="0.35">
      <c r="A243" s="59" t="s">
        <v>68</v>
      </c>
      <c r="B243" s="31" t="s">
        <v>381</v>
      </c>
      <c r="C243" s="31" t="s">
        <v>92</v>
      </c>
      <c r="D243" s="31" t="s">
        <v>93</v>
      </c>
      <c r="E243" s="32">
        <f t="shared" ref="E243:G247" si="42">E244</f>
        <v>263000</v>
      </c>
      <c r="F243" s="32">
        <f t="shared" si="42"/>
        <v>263000</v>
      </c>
      <c r="G243" s="32">
        <f t="shared" si="42"/>
        <v>263000</v>
      </c>
    </row>
    <row r="244" spans="1:7" s="41" customFormat="1" ht="12.5" x14ac:dyDescent="0.35">
      <c r="A244" s="42" t="s">
        <v>382</v>
      </c>
      <c r="B244" s="1" t="s">
        <v>383</v>
      </c>
      <c r="C244" s="1" t="s">
        <v>92</v>
      </c>
      <c r="D244" s="1" t="s">
        <v>93</v>
      </c>
      <c r="E244" s="3">
        <f t="shared" si="42"/>
        <v>263000</v>
      </c>
      <c r="F244" s="3">
        <f t="shared" si="42"/>
        <v>263000</v>
      </c>
      <c r="G244" s="3">
        <f t="shared" si="42"/>
        <v>263000</v>
      </c>
    </row>
    <row r="245" spans="1:7" s="41" customFormat="1" ht="150" x14ac:dyDescent="0.35">
      <c r="A245" s="42" t="s">
        <v>53</v>
      </c>
      <c r="B245" s="1" t="s">
        <v>384</v>
      </c>
      <c r="C245" s="1" t="s">
        <v>92</v>
      </c>
      <c r="D245" s="1" t="s">
        <v>93</v>
      </c>
      <c r="E245" s="3">
        <f t="shared" si="42"/>
        <v>263000</v>
      </c>
      <c r="F245" s="3">
        <f t="shared" si="42"/>
        <v>263000</v>
      </c>
      <c r="G245" s="3">
        <f t="shared" si="42"/>
        <v>263000</v>
      </c>
    </row>
    <row r="246" spans="1:7" s="41" customFormat="1" ht="12.5" x14ac:dyDescent="0.35">
      <c r="A246" s="28" t="s">
        <v>377</v>
      </c>
      <c r="B246" s="1" t="s">
        <v>384</v>
      </c>
      <c r="C246" s="1" t="s">
        <v>378</v>
      </c>
      <c r="D246" s="1" t="s">
        <v>93</v>
      </c>
      <c r="E246" s="3">
        <f t="shared" si="42"/>
        <v>263000</v>
      </c>
      <c r="F246" s="3">
        <f t="shared" si="42"/>
        <v>263000</v>
      </c>
      <c r="G246" s="3">
        <f t="shared" si="42"/>
        <v>263000</v>
      </c>
    </row>
    <row r="247" spans="1:7" s="41" customFormat="1" ht="12.5" x14ac:dyDescent="0.35">
      <c r="A247" s="28" t="s">
        <v>379</v>
      </c>
      <c r="B247" s="1" t="s">
        <v>384</v>
      </c>
      <c r="C247" s="1" t="s">
        <v>380</v>
      </c>
      <c r="D247" s="1" t="s">
        <v>93</v>
      </c>
      <c r="E247" s="3">
        <f t="shared" si="42"/>
        <v>263000</v>
      </c>
      <c r="F247" s="3">
        <f t="shared" si="42"/>
        <v>263000</v>
      </c>
      <c r="G247" s="3">
        <f t="shared" si="42"/>
        <v>263000</v>
      </c>
    </row>
    <row r="248" spans="1:7" s="41" customFormat="1" ht="25" outlineLevel="7" x14ac:dyDescent="0.35">
      <c r="A248" s="43" t="s">
        <v>145</v>
      </c>
      <c r="B248" s="7" t="s">
        <v>384</v>
      </c>
      <c r="C248" s="7" t="s">
        <v>380</v>
      </c>
      <c r="D248" s="7" t="s">
        <v>146</v>
      </c>
      <c r="E248" s="8">
        <v>263000</v>
      </c>
      <c r="F248" s="8">
        <v>263000</v>
      </c>
      <c r="G248" s="9">
        <v>263000</v>
      </c>
    </row>
    <row r="249" spans="1:7" s="52" customFormat="1" ht="39" outlineLevel="7" x14ac:dyDescent="0.35">
      <c r="A249" s="61" t="s">
        <v>158</v>
      </c>
      <c r="B249" s="33" t="s">
        <v>159</v>
      </c>
      <c r="C249" s="33" t="s">
        <v>92</v>
      </c>
      <c r="D249" s="33" t="s">
        <v>93</v>
      </c>
      <c r="E249" s="34">
        <f>E250+E273+E293+E328+E359+E369</f>
        <v>265869500</v>
      </c>
      <c r="F249" s="34">
        <f>F250+F273+F293+F328+F359+F369</f>
        <v>266417900</v>
      </c>
      <c r="G249" s="34">
        <f>G250+G273+G293+G328+G359+G369</f>
        <v>266724100</v>
      </c>
    </row>
    <row r="250" spans="1:7" s="41" customFormat="1" ht="50" outlineLevel="7" x14ac:dyDescent="0.35">
      <c r="A250" s="43" t="s">
        <v>160</v>
      </c>
      <c r="B250" s="7" t="s">
        <v>161</v>
      </c>
      <c r="C250" s="7" t="s">
        <v>92</v>
      </c>
      <c r="D250" s="7" t="s">
        <v>93</v>
      </c>
      <c r="E250" s="8">
        <f>E251+E256</f>
        <v>1323200</v>
      </c>
      <c r="F250" s="8">
        <f>F251+F256</f>
        <v>1707900</v>
      </c>
      <c r="G250" s="8">
        <f>G251+G256</f>
        <v>1707900</v>
      </c>
    </row>
    <row r="251" spans="1:7" s="41" customFormat="1" ht="12.5" outlineLevel="7" x14ac:dyDescent="0.35">
      <c r="A251" s="43" t="s">
        <v>185</v>
      </c>
      <c r="B251" s="7" t="s">
        <v>186</v>
      </c>
      <c r="C251" s="7" t="s">
        <v>92</v>
      </c>
      <c r="D251" s="7" t="s">
        <v>93</v>
      </c>
      <c r="E251" s="8">
        <f t="shared" ref="E251:G254" si="43">E252</f>
        <v>400</v>
      </c>
      <c r="F251" s="8">
        <f t="shared" si="43"/>
        <v>400</v>
      </c>
      <c r="G251" s="8">
        <f t="shared" si="43"/>
        <v>400</v>
      </c>
    </row>
    <row r="252" spans="1:7" s="41" customFormat="1" ht="37.5" outlineLevel="7" x14ac:dyDescent="0.35">
      <c r="A252" s="43" t="s">
        <v>187</v>
      </c>
      <c r="B252" s="7" t="s">
        <v>188</v>
      </c>
      <c r="C252" s="7" t="s">
        <v>92</v>
      </c>
      <c r="D252" s="7" t="s">
        <v>93</v>
      </c>
      <c r="E252" s="8">
        <f t="shared" si="43"/>
        <v>400</v>
      </c>
      <c r="F252" s="8">
        <f t="shared" si="43"/>
        <v>400</v>
      </c>
      <c r="G252" s="8">
        <f t="shared" si="43"/>
        <v>400</v>
      </c>
    </row>
    <row r="253" spans="1:7" s="41" customFormat="1" ht="12.5" outlineLevel="7" x14ac:dyDescent="0.35">
      <c r="A253" s="43" t="s">
        <v>94</v>
      </c>
      <c r="B253" s="7" t="s">
        <v>188</v>
      </c>
      <c r="C253" s="7" t="s">
        <v>95</v>
      </c>
      <c r="D253" s="7" t="s">
        <v>93</v>
      </c>
      <c r="E253" s="8">
        <f t="shared" si="43"/>
        <v>400</v>
      </c>
      <c r="F253" s="8">
        <f t="shared" si="43"/>
        <v>400</v>
      </c>
      <c r="G253" s="8">
        <f t="shared" si="43"/>
        <v>400</v>
      </c>
    </row>
    <row r="254" spans="1:7" s="41" customFormat="1" ht="12.5" outlineLevel="7" x14ac:dyDescent="0.35">
      <c r="A254" s="43" t="s">
        <v>96</v>
      </c>
      <c r="B254" s="7" t="s">
        <v>188</v>
      </c>
      <c r="C254" s="7" t="s">
        <v>97</v>
      </c>
      <c r="D254" s="7" t="s">
        <v>93</v>
      </c>
      <c r="E254" s="8">
        <f t="shared" si="43"/>
        <v>400</v>
      </c>
      <c r="F254" s="8">
        <f t="shared" si="43"/>
        <v>400</v>
      </c>
      <c r="G254" s="8">
        <f t="shared" si="43"/>
        <v>400</v>
      </c>
    </row>
    <row r="255" spans="1:7" s="41" customFormat="1" ht="37.5" outlineLevel="7" x14ac:dyDescent="0.35">
      <c r="A255" s="47" t="s">
        <v>174</v>
      </c>
      <c r="B255" s="19" t="s">
        <v>188</v>
      </c>
      <c r="C255" s="19" t="s">
        <v>97</v>
      </c>
      <c r="D255" s="19" t="s">
        <v>175</v>
      </c>
      <c r="E255" s="20">
        <v>400</v>
      </c>
      <c r="F255" s="20">
        <v>400</v>
      </c>
      <c r="G255" s="21">
        <v>400</v>
      </c>
    </row>
    <row r="256" spans="1:7" s="41" customFormat="1" ht="12.5" outlineLevel="7" x14ac:dyDescent="0.35">
      <c r="A256" s="43" t="s">
        <v>162</v>
      </c>
      <c r="B256" s="7" t="s">
        <v>163</v>
      </c>
      <c r="C256" s="7" t="s">
        <v>92</v>
      </c>
      <c r="D256" s="7" t="s">
        <v>93</v>
      </c>
      <c r="E256" s="8">
        <f>E257+E265+E269</f>
        <v>1322800</v>
      </c>
      <c r="F256" s="8">
        <f>F257+F265+F269</f>
        <v>1707500</v>
      </c>
      <c r="G256" s="8">
        <f>G257+G265+G269</f>
        <v>1707500</v>
      </c>
    </row>
    <row r="257" spans="1:7" s="41" customFormat="1" ht="62.5" outlineLevel="7" x14ac:dyDescent="0.35">
      <c r="A257" s="43" t="s">
        <v>164</v>
      </c>
      <c r="B257" s="7" t="s">
        <v>165</v>
      </c>
      <c r="C257" s="7" t="s">
        <v>92</v>
      </c>
      <c r="D257" s="7" t="s">
        <v>93</v>
      </c>
      <c r="E257" s="8">
        <f>E258</f>
        <v>50000</v>
      </c>
      <c r="F257" s="8">
        <f>F258</f>
        <v>434700</v>
      </c>
      <c r="G257" s="8">
        <f>G258</f>
        <v>434700</v>
      </c>
    </row>
    <row r="258" spans="1:7" s="41" customFormat="1" ht="12.5" outlineLevel="7" x14ac:dyDescent="0.35">
      <c r="A258" s="43" t="s">
        <v>94</v>
      </c>
      <c r="B258" s="7" t="s">
        <v>165</v>
      </c>
      <c r="C258" s="7" t="s">
        <v>95</v>
      </c>
      <c r="D258" s="7" t="s">
        <v>93</v>
      </c>
      <c r="E258" s="8">
        <f>E259+E261+E263</f>
        <v>50000</v>
      </c>
      <c r="F258" s="8">
        <f>F259+F261+F263</f>
        <v>434700</v>
      </c>
      <c r="G258" s="8">
        <f>G259+G261+G263</f>
        <v>434700</v>
      </c>
    </row>
    <row r="259" spans="1:7" s="41" customFormat="1" ht="12.5" outlineLevel="7" x14ac:dyDescent="0.35">
      <c r="A259" s="28" t="s">
        <v>156</v>
      </c>
      <c r="B259" s="7" t="s">
        <v>165</v>
      </c>
      <c r="C259" s="7" t="s">
        <v>157</v>
      </c>
      <c r="D259" s="7" t="s">
        <v>93</v>
      </c>
      <c r="E259" s="8">
        <f>E260</f>
        <v>26010</v>
      </c>
      <c r="F259" s="8">
        <f>F260</f>
        <v>186400</v>
      </c>
      <c r="G259" s="8">
        <f>G260</f>
        <v>186400</v>
      </c>
    </row>
    <row r="260" spans="1:7" s="41" customFormat="1" ht="12.5" outlineLevel="7" x14ac:dyDescent="0.35">
      <c r="A260" s="43" t="s">
        <v>166</v>
      </c>
      <c r="B260" s="7" t="s">
        <v>165</v>
      </c>
      <c r="C260" s="7" t="s">
        <v>157</v>
      </c>
      <c r="D260" s="7" t="s">
        <v>167</v>
      </c>
      <c r="E260" s="8">
        <v>26010</v>
      </c>
      <c r="F260" s="8">
        <v>186400</v>
      </c>
      <c r="G260" s="9">
        <v>186400</v>
      </c>
    </row>
    <row r="261" spans="1:7" s="41" customFormat="1" ht="12.5" outlineLevel="7" x14ac:dyDescent="0.35">
      <c r="A261" s="28" t="s">
        <v>96</v>
      </c>
      <c r="B261" s="7" t="s">
        <v>165</v>
      </c>
      <c r="C261" s="7" t="s">
        <v>97</v>
      </c>
      <c r="D261" s="7" t="s">
        <v>93</v>
      </c>
      <c r="E261" s="8">
        <f>E262</f>
        <v>21440</v>
      </c>
      <c r="F261" s="8">
        <f>F262</f>
        <v>226100</v>
      </c>
      <c r="G261" s="8">
        <f>G262</f>
        <v>226100</v>
      </c>
    </row>
    <row r="262" spans="1:7" s="41" customFormat="1" ht="12.5" outlineLevel="7" x14ac:dyDescent="0.35">
      <c r="A262" s="44" t="s">
        <v>166</v>
      </c>
      <c r="B262" s="10" t="s">
        <v>165</v>
      </c>
      <c r="C262" s="10" t="s">
        <v>97</v>
      </c>
      <c r="D262" s="10" t="s">
        <v>167</v>
      </c>
      <c r="E262" s="11">
        <v>21440</v>
      </c>
      <c r="F262" s="11">
        <v>226100</v>
      </c>
      <c r="G262" s="12">
        <v>226100</v>
      </c>
    </row>
    <row r="263" spans="1:7" s="41" customFormat="1" ht="12.5" outlineLevel="7" x14ac:dyDescent="0.35">
      <c r="A263" s="28" t="s">
        <v>522</v>
      </c>
      <c r="B263" s="10" t="s">
        <v>165</v>
      </c>
      <c r="C263" s="10" t="s">
        <v>521</v>
      </c>
      <c r="D263" s="10" t="s">
        <v>93</v>
      </c>
      <c r="E263" s="11">
        <f>E264</f>
        <v>2550</v>
      </c>
      <c r="F263" s="11">
        <f>F264</f>
        <v>22200</v>
      </c>
      <c r="G263" s="11">
        <f>G264</f>
        <v>22200</v>
      </c>
    </row>
    <row r="264" spans="1:7" s="41" customFormat="1" ht="12.5" outlineLevel="7" x14ac:dyDescent="0.35">
      <c r="A264" s="45" t="s">
        <v>166</v>
      </c>
      <c r="B264" s="13" t="s">
        <v>165</v>
      </c>
      <c r="C264" s="13" t="s">
        <v>521</v>
      </c>
      <c r="D264" s="13" t="s">
        <v>167</v>
      </c>
      <c r="E264" s="14">
        <v>2550</v>
      </c>
      <c r="F264" s="14">
        <v>22200</v>
      </c>
      <c r="G264" s="14">
        <v>22200</v>
      </c>
    </row>
    <row r="265" spans="1:7" s="41" customFormat="1" ht="75" outlineLevel="7" x14ac:dyDescent="0.35">
      <c r="A265" s="45" t="s">
        <v>189</v>
      </c>
      <c r="B265" s="13" t="s">
        <v>190</v>
      </c>
      <c r="C265" s="13" t="s">
        <v>92</v>
      </c>
      <c r="D265" s="13" t="s">
        <v>93</v>
      </c>
      <c r="E265" s="14">
        <f t="shared" ref="E265:G267" si="44">E266</f>
        <v>1012400</v>
      </c>
      <c r="F265" s="14">
        <f t="shared" si="44"/>
        <v>1012400</v>
      </c>
      <c r="G265" s="14">
        <f t="shared" si="44"/>
        <v>1012400</v>
      </c>
    </row>
    <row r="266" spans="1:7" s="41" customFormat="1" ht="12.5" outlineLevel="7" x14ac:dyDescent="0.35">
      <c r="A266" s="43" t="s">
        <v>94</v>
      </c>
      <c r="B266" s="13" t="s">
        <v>190</v>
      </c>
      <c r="C266" s="13" t="s">
        <v>95</v>
      </c>
      <c r="D266" s="13" t="s">
        <v>93</v>
      </c>
      <c r="E266" s="14">
        <f t="shared" si="44"/>
        <v>1012400</v>
      </c>
      <c r="F266" s="14">
        <f t="shared" si="44"/>
        <v>1012400</v>
      </c>
      <c r="G266" s="14">
        <f t="shared" si="44"/>
        <v>1012400</v>
      </c>
    </row>
    <row r="267" spans="1:7" s="41" customFormat="1" ht="12.5" outlineLevel="7" x14ac:dyDescent="0.35">
      <c r="A267" s="28" t="s">
        <v>96</v>
      </c>
      <c r="B267" s="13" t="s">
        <v>190</v>
      </c>
      <c r="C267" s="13" t="s">
        <v>97</v>
      </c>
      <c r="D267" s="13" t="s">
        <v>93</v>
      </c>
      <c r="E267" s="14">
        <f t="shared" si="44"/>
        <v>1012400</v>
      </c>
      <c r="F267" s="14">
        <f t="shared" si="44"/>
        <v>1012400</v>
      </c>
      <c r="G267" s="14">
        <f t="shared" si="44"/>
        <v>1012400</v>
      </c>
    </row>
    <row r="268" spans="1:7" s="41" customFormat="1" ht="37.5" outlineLevel="7" x14ac:dyDescent="0.35">
      <c r="A268" s="45" t="s">
        <v>174</v>
      </c>
      <c r="B268" s="13" t="s">
        <v>190</v>
      </c>
      <c r="C268" s="13" t="s">
        <v>97</v>
      </c>
      <c r="D268" s="13" t="s">
        <v>175</v>
      </c>
      <c r="E268" s="14">
        <v>1012400</v>
      </c>
      <c r="F268" s="14">
        <v>1012400</v>
      </c>
      <c r="G268" s="15">
        <v>1012400</v>
      </c>
    </row>
    <row r="269" spans="1:7" s="41" customFormat="1" ht="62.5" outlineLevel="7" x14ac:dyDescent="0.35">
      <c r="A269" s="45" t="s">
        <v>191</v>
      </c>
      <c r="B269" s="13" t="s">
        <v>192</v>
      </c>
      <c r="C269" s="13" t="s">
        <v>92</v>
      </c>
      <c r="D269" s="13" t="s">
        <v>93</v>
      </c>
      <c r="E269" s="14">
        <f t="shared" ref="E269:G271" si="45">E270</f>
        <v>260400</v>
      </c>
      <c r="F269" s="14">
        <f t="shared" si="45"/>
        <v>260400</v>
      </c>
      <c r="G269" s="14">
        <f t="shared" si="45"/>
        <v>260400</v>
      </c>
    </row>
    <row r="270" spans="1:7" s="41" customFormat="1" ht="12.5" outlineLevel="7" x14ac:dyDescent="0.35">
      <c r="A270" s="43" t="s">
        <v>94</v>
      </c>
      <c r="B270" s="13" t="s">
        <v>192</v>
      </c>
      <c r="C270" s="13" t="s">
        <v>95</v>
      </c>
      <c r="D270" s="13" t="s">
        <v>93</v>
      </c>
      <c r="E270" s="14">
        <f t="shared" si="45"/>
        <v>260400</v>
      </c>
      <c r="F270" s="14">
        <f t="shared" si="45"/>
        <v>260400</v>
      </c>
      <c r="G270" s="14">
        <f t="shared" si="45"/>
        <v>260400</v>
      </c>
    </row>
    <row r="271" spans="1:7" s="41" customFormat="1" ht="12.5" outlineLevel="7" x14ac:dyDescent="0.35">
      <c r="A271" s="28" t="s">
        <v>96</v>
      </c>
      <c r="B271" s="13" t="s">
        <v>192</v>
      </c>
      <c r="C271" s="13" t="s">
        <v>97</v>
      </c>
      <c r="D271" s="13" t="s">
        <v>93</v>
      </c>
      <c r="E271" s="14">
        <f t="shared" si="45"/>
        <v>260400</v>
      </c>
      <c r="F271" s="14">
        <f t="shared" si="45"/>
        <v>260400</v>
      </c>
      <c r="G271" s="14">
        <f t="shared" si="45"/>
        <v>260400</v>
      </c>
    </row>
    <row r="272" spans="1:7" s="41" customFormat="1" ht="37.5" outlineLevel="7" x14ac:dyDescent="0.35">
      <c r="A272" s="45" t="s">
        <v>174</v>
      </c>
      <c r="B272" s="13" t="s">
        <v>192</v>
      </c>
      <c r="C272" s="13" t="s">
        <v>97</v>
      </c>
      <c r="D272" s="13" t="s">
        <v>175</v>
      </c>
      <c r="E272" s="14">
        <v>260400</v>
      </c>
      <c r="F272" s="14">
        <v>260400</v>
      </c>
      <c r="G272" s="15">
        <v>260400</v>
      </c>
    </row>
    <row r="273" spans="1:7" s="41" customFormat="1" ht="50" outlineLevel="7" x14ac:dyDescent="0.35">
      <c r="A273" s="45" t="s">
        <v>193</v>
      </c>
      <c r="B273" s="13" t="s">
        <v>194</v>
      </c>
      <c r="C273" s="13" t="s">
        <v>92</v>
      </c>
      <c r="D273" s="13" t="s">
        <v>93</v>
      </c>
      <c r="E273" s="14">
        <f>E274+E283+E288</f>
        <v>7175700</v>
      </c>
      <c r="F273" s="14">
        <f>F274+F283+F288</f>
        <v>7175700</v>
      </c>
      <c r="G273" s="14">
        <f>G274+G283+G288</f>
        <v>7175700</v>
      </c>
    </row>
    <row r="274" spans="1:7" s="41" customFormat="1" ht="37.5" outlineLevel="7" x14ac:dyDescent="0.35">
      <c r="A274" s="45" t="s">
        <v>195</v>
      </c>
      <c r="B274" s="13" t="s">
        <v>196</v>
      </c>
      <c r="C274" s="13" t="s">
        <v>92</v>
      </c>
      <c r="D274" s="13" t="s">
        <v>93</v>
      </c>
      <c r="E274" s="14">
        <f>E275+E279</f>
        <v>4898700</v>
      </c>
      <c r="F274" s="14">
        <f>F275+F279</f>
        <v>4898700</v>
      </c>
      <c r="G274" s="14">
        <f>G275+G279</f>
        <v>4898700</v>
      </c>
    </row>
    <row r="275" spans="1:7" s="41" customFormat="1" ht="50" outlineLevel="7" x14ac:dyDescent="0.35">
      <c r="A275" s="45" t="s">
        <v>197</v>
      </c>
      <c r="B275" s="13" t="s">
        <v>198</v>
      </c>
      <c r="C275" s="13" t="s">
        <v>92</v>
      </c>
      <c r="D275" s="13" t="s">
        <v>93</v>
      </c>
      <c r="E275" s="14">
        <f t="shared" ref="E275:G277" si="46">E276</f>
        <v>4642100</v>
      </c>
      <c r="F275" s="14">
        <f t="shared" si="46"/>
        <v>4642100</v>
      </c>
      <c r="G275" s="14">
        <f t="shared" si="46"/>
        <v>4642100</v>
      </c>
    </row>
    <row r="276" spans="1:7" s="41" customFormat="1" ht="12.5" outlineLevel="7" x14ac:dyDescent="0.35">
      <c r="A276" s="43" t="s">
        <v>94</v>
      </c>
      <c r="B276" s="13" t="s">
        <v>198</v>
      </c>
      <c r="C276" s="13" t="s">
        <v>95</v>
      </c>
      <c r="D276" s="13" t="s">
        <v>93</v>
      </c>
      <c r="E276" s="14">
        <f t="shared" si="46"/>
        <v>4642100</v>
      </c>
      <c r="F276" s="14">
        <f t="shared" si="46"/>
        <v>4642100</v>
      </c>
      <c r="G276" s="14">
        <f t="shared" si="46"/>
        <v>4642100</v>
      </c>
    </row>
    <row r="277" spans="1:7" s="41" customFormat="1" ht="12.5" outlineLevel="7" x14ac:dyDescent="0.35">
      <c r="A277" s="28" t="s">
        <v>522</v>
      </c>
      <c r="B277" s="13" t="s">
        <v>198</v>
      </c>
      <c r="C277" s="13" t="s">
        <v>521</v>
      </c>
      <c r="D277" s="13" t="s">
        <v>93</v>
      </c>
      <c r="E277" s="14">
        <f t="shared" si="46"/>
        <v>4642100</v>
      </c>
      <c r="F277" s="14">
        <f t="shared" si="46"/>
        <v>4642100</v>
      </c>
      <c r="G277" s="14">
        <f t="shared" si="46"/>
        <v>4642100</v>
      </c>
    </row>
    <row r="278" spans="1:7" s="41" customFormat="1" ht="37.5" outlineLevel="7" x14ac:dyDescent="0.35">
      <c r="A278" s="45" t="s">
        <v>174</v>
      </c>
      <c r="B278" s="13" t="s">
        <v>198</v>
      </c>
      <c r="C278" s="13" t="s">
        <v>521</v>
      </c>
      <c r="D278" s="13" t="s">
        <v>175</v>
      </c>
      <c r="E278" s="14">
        <v>4642100</v>
      </c>
      <c r="F278" s="14">
        <v>4642100</v>
      </c>
      <c r="G278" s="15">
        <v>4642100</v>
      </c>
    </row>
    <row r="279" spans="1:7" s="41" customFormat="1" ht="50" outlineLevel="7" x14ac:dyDescent="0.35">
      <c r="A279" s="45" t="s">
        <v>111</v>
      </c>
      <c r="B279" s="13" t="s">
        <v>199</v>
      </c>
      <c r="C279" s="13" t="s">
        <v>92</v>
      </c>
      <c r="D279" s="13" t="s">
        <v>93</v>
      </c>
      <c r="E279" s="14">
        <f t="shared" ref="E279:G281" si="47">E280</f>
        <v>256600</v>
      </c>
      <c r="F279" s="14">
        <f t="shared" si="47"/>
        <v>256600</v>
      </c>
      <c r="G279" s="14">
        <f t="shared" si="47"/>
        <v>256600</v>
      </c>
    </row>
    <row r="280" spans="1:7" s="41" customFormat="1" ht="12.5" outlineLevel="7" x14ac:dyDescent="0.35">
      <c r="A280" s="43" t="s">
        <v>94</v>
      </c>
      <c r="B280" s="13" t="s">
        <v>199</v>
      </c>
      <c r="C280" s="13" t="s">
        <v>95</v>
      </c>
      <c r="D280" s="13" t="s">
        <v>93</v>
      </c>
      <c r="E280" s="14">
        <f t="shared" si="47"/>
        <v>256600</v>
      </c>
      <c r="F280" s="14">
        <f t="shared" si="47"/>
        <v>256600</v>
      </c>
      <c r="G280" s="14">
        <f t="shared" si="47"/>
        <v>256600</v>
      </c>
    </row>
    <row r="281" spans="1:7" s="41" customFormat="1" ht="12.5" outlineLevel="7" x14ac:dyDescent="0.35">
      <c r="A281" s="28" t="s">
        <v>522</v>
      </c>
      <c r="B281" s="13" t="s">
        <v>199</v>
      </c>
      <c r="C281" s="13" t="s">
        <v>521</v>
      </c>
      <c r="D281" s="13" t="s">
        <v>93</v>
      </c>
      <c r="E281" s="14">
        <f t="shared" si="47"/>
        <v>256600</v>
      </c>
      <c r="F281" s="14">
        <f t="shared" si="47"/>
        <v>256600</v>
      </c>
      <c r="G281" s="14">
        <f t="shared" si="47"/>
        <v>256600</v>
      </c>
    </row>
    <row r="282" spans="1:7" s="41" customFormat="1" ht="37.5" outlineLevel="7" x14ac:dyDescent="0.35">
      <c r="A282" s="45" t="s">
        <v>174</v>
      </c>
      <c r="B282" s="13" t="s">
        <v>199</v>
      </c>
      <c r="C282" s="13" t="s">
        <v>521</v>
      </c>
      <c r="D282" s="13" t="s">
        <v>175</v>
      </c>
      <c r="E282" s="14">
        <v>256600</v>
      </c>
      <c r="F282" s="14">
        <v>256600</v>
      </c>
      <c r="G282" s="15">
        <v>256600</v>
      </c>
    </row>
    <row r="283" spans="1:7" s="41" customFormat="1" ht="25" outlineLevel="7" x14ac:dyDescent="0.35">
      <c r="A283" s="45" t="s">
        <v>214</v>
      </c>
      <c r="B283" s="13" t="s">
        <v>215</v>
      </c>
      <c r="C283" s="13" t="s">
        <v>92</v>
      </c>
      <c r="D283" s="13" t="s">
        <v>93</v>
      </c>
      <c r="E283" s="14">
        <f t="shared" ref="E283:G286" si="48">E284</f>
        <v>2232000</v>
      </c>
      <c r="F283" s="14">
        <f t="shared" si="48"/>
        <v>2232000</v>
      </c>
      <c r="G283" s="14">
        <f t="shared" si="48"/>
        <v>2232000</v>
      </c>
    </row>
    <row r="284" spans="1:7" s="41" customFormat="1" ht="12.5" outlineLevel="7" x14ac:dyDescent="0.35">
      <c r="A284" s="45" t="s">
        <v>216</v>
      </c>
      <c r="B284" s="13" t="s">
        <v>217</v>
      </c>
      <c r="C284" s="13" t="s">
        <v>92</v>
      </c>
      <c r="D284" s="13" t="s">
        <v>93</v>
      </c>
      <c r="E284" s="14">
        <f t="shared" si="48"/>
        <v>2232000</v>
      </c>
      <c r="F284" s="14">
        <f t="shared" si="48"/>
        <v>2232000</v>
      </c>
      <c r="G284" s="14">
        <f t="shared" si="48"/>
        <v>2232000</v>
      </c>
    </row>
    <row r="285" spans="1:7" s="41" customFormat="1" ht="12.5" outlineLevel="7" x14ac:dyDescent="0.35">
      <c r="A285" s="43" t="s">
        <v>94</v>
      </c>
      <c r="B285" s="13" t="s">
        <v>217</v>
      </c>
      <c r="C285" s="13" t="s">
        <v>95</v>
      </c>
      <c r="D285" s="13" t="s">
        <v>93</v>
      </c>
      <c r="E285" s="14">
        <f t="shared" si="48"/>
        <v>2232000</v>
      </c>
      <c r="F285" s="14">
        <f t="shared" si="48"/>
        <v>2232000</v>
      </c>
      <c r="G285" s="14">
        <f t="shared" si="48"/>
        <v>2232000</v>
      </c>
    </row>
    <row r="286" spans="1:7" s="41" customFormat="1" ht="12.5" outlineLevel="7" x14ac:dyDescent="0.35">
      <c r="A286" s="28" t="s">
        <v>525</v>
      </c>
      <c r="B286" s="13" t="s">
        <v>217</v>
      </c>
      <c r="C286" s="13" t="s">
        <v>213</v>
      </c>
      <c r="D286" s="13" t="s">
        <v>93</v>
      </c>
      <c r="E286" s="14">
        <f t="shared" si="48"/>
        <v>2232000</v>
      </c>
      <c r="F286" s="14">
        <f t="shared" si="48"/>
        <v>2232000</v>
      </c>
      <c r="G286" s="14">
        <f t="shared" si="48"/>
        <v>2232000</v>
      </c>
    </row>
    <row r="287" spans="1:7" s="41" customFormat="1" ht="37.5" outlineLevel="7" x14ac:dyDescent="0.35">
      <c r="A287" s="45" t="s">
        <v>174</v>
      </c>
      <c r="B287" s="13" t="s">
        <v>217</v>
      </c>
      <c r="C287" s="13" t="s">
        <v>213</v>
      </c>
      <c r="D287" s="13" t="s">
        <v>175</v>
      </c>
      <c r="E287" s="14">
        <v>2232000</v>
      </c>
      <c r="F287" s="14">
        <v>2232000</v>
      </c>
      <c r="G287" s="15">
        <v>2232000</v>
      </c>
    </row>
    <row r="288" spans="1:7" s="41" customFormat="1" ht="25" outlineLevel="7" x14ac:dyDescent="0.35">
      <c r="A288" s="45" t="s">
        <v>200</v>
      </c>
      <c r="B288" s="13" t="s">
        <v>201</v>
      </c>
      <c r="C288" s="13" t="s">
        <v>92</v>
      </c>
      <c r="D288" s="13" t="s">
        <v>93</v>
      </c>
      <c r="E288" s="14">
        <f t="shared" ref="E288:G291" si="49">E289</f>
        <v>45000</v>
      </c>
      <c r="F288" s="14">
        <f t="shared" si="49"/>
        <v>45000</v>
      </c>
      <c r="G288" s="14">
        <f t="shared" si="49"/>
        <v>45000</v>
      </c>
    </row>
    <row r="289" spans="1:7" s="41" customFormat="1" ht="12.5" outlineLevel="7" x14ac:dyDescent="0.35">
      <c r="A289" s="45" t="s">
        <v>202</v>
      </c>
      <c r="B289" s="13" t="s">
        <v>203</v>
      </c>
      <c r="C289" s="13" t="s">
        <v>92</v>
      </c>
      <c r="D289" s="13" t="s">
        <v>93</v>
      </c>
      <c r="E289" s="14">
        <f t="shared" si="49"/>
        <v>45000</v>
      </c>
      <c r="F289" s="14">
        <f t="shared" si="49"/>
        <v>45000</v>
      </c>
      <c r="G289" s="14">
        <f t="shared" si="49"/>
        <v>45000</v>
      </c>
    </row>
    <row r="290" spans="1:7" s="41" customFormat="1" ht="12.5" outlineLevel="7" x14ac:dyDescent="0.35">
      <c r="A290" s="43" t="s">
        <v>94</v>
      </c>
      <c r="B290" s="13" t="s">
        <v>203</v>
      </c>
      <c r="C290" s="13" t="s">
        <v>95</v>
      </c>
      <c r="D290" s="13" t="s">
        <v>93</v>
      </c>
      <c r="E290" s="14">
        <f t="shared" si="49"/>
        <v>45000</v>
      </c>
      <c r="F290" s="14">
        <f t="shared" si="49"/>
        <v>45000</v>
      </c>
      <c r="G290" s="14">
        <f t="shared" si="49"/>
        <v>45000</v>
      </c>
    </row>
    <row r="291" spans="1:7" s="41" customFormat="1" ht="12.5" outlineLevel="7" x14ac:dyDescent="0.35">
      <c r="A291" s="28" t="s">
        <v>96</v>
      </c>
      <c r="B291" s="13" t="s">
        <v>203</v>
      </c>
      <c r="C291" s="13" t="s">
        <v>97</v>
      </c>
      <c r="D291" s="13" t="s">
        <v>93</v>
      </c>
      <c r="E291" s="14">
        <f t="shared" si="49"/>
        <v>45000</v>
      </c>
      <c r="F291" s="14">
        <f t="shared" si="49"/>
        <v>45000</v>
      </c>
      <c r="G291" s="14">
        <f t="shared" si="49"/>
        <v>45000</v>
      </c>
    </row>
    <row r="292" spans="1:7" s="41" customFormat="1" ht="12.5" outlineLevel="7" x14ac:dyDescent="0.35">
      <c r="A292" s="45" t="s">
        <v>86</v>
      </c>
      <c r="B292" s="13" t="s">
        <v>203</v>
      </c>
      <c r="C292" s="13" t="s">
        <v>97</v>
      </c>
      <c r="D292" s="13" t="s">
        <v>167</v>
      </c>
      <c r="E292" s="14">
        <v>45000</v>
      </c>
      <c r="F292" s="14">
        <v>45000</v>
      </c>
      <c r="G292" s="15">
        <v>45000</v>
      </c>
    </row>
    <row r="293" spans="1:7" s="41" customFormat="1" ht="50" outlineLevel="7" x14ac:dyDescent="0.35">
      <c r="A293" s="45" t="s">
        <v>218</v>
      </c>
      <c r="B293" s="13" t="s">
        <v>219</v>
      </c>
      <c r="C293" s="13" t="s">
        <v>92</v>
      </c>
      <c r="D293" s="13" t="s">
        <v>93</v>
      </c>
      <c r="E293" s="14">
        <f>E294+E299+E304+E309+E314+E319</f>
        <v>2941100</v>
      </c>
      <c r="F293" s="14">
        <f>F294+F299+F304+F309+F314+F319</f>
        <v>2941100</v>
      </c>
      <c r="G293" s="14">
        <f>G294+G299+G304+G309+G314+G319</f>
        <v>2941100</v>
      </c>
    </row>
    <row r="294" spans="1:7" s="41" customFormat="1" ht="25" outlineLevel="7" x14ac:dyDescent="0.35">
      <c r="A294" s="45" t="s">
        <v>220</v>
      </c>
      <c r="B294" s="13" t="s">
        <v>221</v>
      </c>
      <c r="C294" s="13" t="s">
        <v>92</v>
      </c>
      <c r="D294" s="13" t="s">
        <v>93</v>
      </c>
      <c r="E294" s="14">
        <f>E295</f>
        <v>4780</v>
      </c>
      <c r="F294" s="14">
        <f>F295</f>
        <v>4780</v>
      </c>
      <c r="G294" s="14">
        <f>G295</f>
        <v>4780</v>
      </c>
    </row>
    <row r="295" spans="1:7" s="41" customFormat="1" ht="50" outlineLevel="7" x14ac:dyDescent="0.35">
      <c r="A295" s="45" t="s">
        <v>222</v>
      </c>
      <c r="B295" s="13" t="s">
        <v>223</v>
      </c>
      <c r="C295" s="13" t="s">
        <v>92</v>
      </c>
      <c r="D295" s="13" t="s">
        <v>93</v>
      </c>
      <c r="E295" s="14">
        <f>E297</f>
        <v>4780</v>
      </c>
      <c r="F295" s="14">
        <f>F297</f>
        <v>4780</v>
      </c>
      <c r="G295" s="14">
        <f>G297</f>
        <v>4780</v>
      </c>
    </row>
    <row r="296" spans="1:7" s="41" customFormat="1" ht="12.5" outlineLevel="7" x14ac:dyDescent="0.35">
      <c r="A296" s="43" t="s">
        <v>94</v>
      </c>
      <c r="B296" s="13" t="s">
        <v>223</v>
      </c>
      <c r="C296" s="13" t="s">
        <v>95</v>
      </c>
      <c r="D296" s="13" t="s">
        <v>93</v>
      </c>
      <c r="E296" s="14">
        <f t="shared" ref="E296:G297" si="50">E297</f>
        <v>4780</v>
      </c>
      <c r="F296" s="14">
        <f t="shared" si="50"/>
        <v>4780</v>
      </c>
      <c r="G296" s="14">
        <f t="shared" si="50"/>
        <v>4780</v>
      </c>
    </row>
    <row r="297" spans="1:7" s="41" customFormat="1" ht="12.5" outlineLevel="7" x14ac:dyDescent="0.35">
      <c r="A297" s="28" t="s">
        <v>525</v>
      </c>
      <c r="B297" s="13" t="s">
        <v>223</v>
      </c>
      <c r="C297" s="13" t="s">
        <v>213</v>
      </c>
      <c r="D297" s="13" t="s">
        <v>93</v>
      </c>
      <c r="E297" s="14">
        <f t="shared" si="50"/>
        <v>4780</v>
      </c>
      <c r="F297" s="14">
        <f t="shared" si="50"/>
        <v>4780</v>
      </c>
      <c r="G297" s="14">
        <f t="shared" si="50"/>
        <v>4780</v>
      </c>
    </row>
    <row r="298" spans="1:7" s="41" customFormat="1" ht="37.5" outlineLevel="7" x14ac:dyDescent="0.35">
      <c r="A298" s="45" t="s">
        <v>174</v>
      </c>
      <c r="B298" s="13" t="s">
        <v>223</v>
      </c>
      <c r="C298" s="13" t="s">
        <v>213</v>
      </c>
      <c r="D298" s="13" t="s">
        <v>175</v>
      </c>
      <c r="E298" s="14">
        <v>4780</v>
      </c>
      <c r="F298" s="14">
        <v>4780</v>
      </c>
      <c r="G298" s="15">
        <v>4780</v>
      </c>
    </row>
    <row r="299" spans="1:7" s="41" customFormat="1" ht="12.5" outlineLevel="7" x14ac:dyDescent="0.35">
      <c r="A299" s="45" t="s">
        <v>224</v>
      </c>
      <c r="B299" s="13" t="s">
        <v>225</v>
      </c>
      <c r="C299" s="13" t="s">
        <v>92</v>
      </c>
      <c r="D299" s="13" t="s">
        <v>93</v>
      </c>
      <c r="E299" s="14">
        <f t="shared" ref="E299:G302" si="51">E300</f>
        <v>5780</v>
      </c>
      <c r="F299" s="14">
        <f t="shared" si="51"/>
        <v>5780</v>
      </c>
      <c r="G299" s="14">
        <f t="shared" si="51"/>
        <v>5780</v>
      </c>
    </row>
    <row r="300" spans="1:7" s="41" customFormat="1" ht="50" outlineLevel="7" x14ac:dyDescent="0.35">
      <c r="A300" s="45" t="s">
        <v>226</v>
      </c>
      <c r="B300" s="13" t="s">
        <v>227</v>
      </c>
      <c r="C300" s="13" t="s">
        <v>92</v>
      </c>
      <c r="D300" s="13" t="s">
        <v>93</v>
      </c>
      <c r="E300" s="14">
        <f t="shared" si="51"/>
        <v>5780</v>
      </c>
      <c r="F300" s="14">
        <f t="shared" si="51"/>
        <v>5780</v>
      </c>
      <c r="G300" s="14">
        <f t="shared" si="51"/>
        <v>5780</v>
      </c>
    </row>
    <row r="301" spans="1:7" s="41" customFormat="1" ht="12.5" outlineLevel="7" x14ac:dyDescent="0.35">
      <c r="A301" s="43" t="s">
        <v>94</v>
      </c>
      <c r="B301" s="13" t="s">
        <v>227</v>
      </c>
      <c r="C301" s="13" t="s">
        <v>95</v>
      </c>
      <c r="D301" s="13" t="s">
        <v>93</v>
      </c>
      <c r="E301" s="14">
        <f t="shared" si="51"/>
        <v>5780</v>
      </c>
      <c r="F301" s="14">
        <f t="shared" si="51"/>
        <v>5780</v>
      </c>
      <c r="G301" s="14">
        <f t="shared" si="51"/>
        <v>5780</v>
      </c>
    </row>
    <row r="302" spans="1:7" s="41" customFormat="1" ht="12.5" outlineLevel="7" x14ac:dyDescent="0.35">
      <c r="A302" s="28" t="s">
        <v>525</v>
      </c>
      <c r="B302" s="13" t="s">
        <v>227</v>
      </c>
      <c r="C302" s="13" t="s">
        <v>213</v>
      </c>
      <c r="D302" s="13" t="s">
        <v>93</v>
      </c>
      <c r="E302" s="14">
        <f t="shared" si="51"/>
        <v>5780</v>
      </c>
      <c r="F302" s="14">
        <f t="shared" si="51"/>
        <v>5780</v>
      </c>
      <c r="G302" s="14">
        <f t="shared" si="51"/>
        <v>5780</v>
      </c>
    </row>
    <row r="303" spans="1:7" s="41" customFormat="1" ht="37.5" outlineLevel="7" x14ac:dyDescent="0.35">
      <c r="A303" s="45" t="s">
        <v>174</v>
      </c>
      <c r="B303" s="13" t="s">
        <v>227</v>
      </c>
      <c r="C303" s="13" t="s">
        <v>213</v>
      </c>
      <c r="D303" s="13" t="s">
        <v>175</v>
      </c>
      <c r="E303" s="14">
        <v>5780</v>
      </c>
      <c r="F303" s="14">
        <v>5780</v>
      </c>
      <c r="G303" s="15">
        <v>5780</v>
      </c>
    </row>
    <row r="304" spans="1:7" s="41" customFormat="1" ht="12.5" outlineLevel="7" x14ac:dyDescent="0.35">
      <c r="A304" s="45" t="s">
        <v>228</v>
      </c>
      <c r="B304" s="13" t="s">
        <v>229</v>
      </c>
      <c r="C304" s="13" t="s">
        <v>92</v>
      </c>
      <c r="D304" s="13" t="s">
        <v>93</v>
      </c>
      <c r="E304" s="14">
        <f t="shared" ref="E304:G307" si="52">E305</f>
        <v>6000</v>
      </c>
      <c r="F304" s="14">
        <f t="shared" si="52"/>
        <v>6000</v>
      </c>
      <c r="G304" s="14">
        <f t="shared" si="52"/>
        <v>6000</v>
      </c>
    </row>
    <row r="305" spans="1:7" s="41" customFormat="1" ht="50" outlineLevel="7" x14ac:dyDescent="0.35">
      <c r="A305" s="45" t="s">
        <v>230</v>
      </c>
      <c r="B305" s="13" t="s">
        <v>231</v>
      </c>
      <c r="C305" s="13" t="s">
        <v>92</v>
      </c>
      <c r="D305" s="13" t="s">
        <v>93</v>
      </c>
      <c r="E305" s="14">
        <f t="shared" si="52"/>
        <v>6000</v>
      </c>
      <c r="F305" s="14">
        <f t="shared" si="52"/>
        <v>6000</v>
      </c>
      <c r="G305" s="14">
        <f t="shared" si="52"/>
        <v>6000</v>
      </c>
    </row>
    <row r="306" spans="1:7" s="41" customFormat="1" ht="12.5" outlineLevel="7" x14ac:dyDescent="0.35">
      <c r="A306" s="43" t="s">
        <v>94</v>
      </c>
      <c r="B306" s="13" t="s">
        <v>231</v>
      </c>
      <c r="C306" s="13" t="s">
        <v>95</v>
      </c>
      <c r="D306" s="13" t="s">
        <v>93</v>
      </c>
      <c r="E306" s="14">
        <f t="shared" si="52"/>
        <v>6000</v>
      </c>
      <c r="F306" s="14">
        <f t="shared" si="52"/>
        <v>6000</v>
      </c>
      <c r="G306" s="14">
        <f t="shared" si="52"/>
        <v>6000</v>
      </c>
    </row>
    <row r="307" spans="1:7" s="41" customFormat="1" ht="12.5" outlineLevel="7" x14ac:dyDescent="0.35">
      <c r="A307" s="28" t="s">
        <v>525</v>
      </c>
      <c r="B307" s="13" t="s">
        <v>231</v>
      </c>
      <c r="C307" s="13" t="s">
        <v>213</v>
      </c>
      <c r="D307" s="13" t="s">
        <v>93</v>
      </c>
      <c r="E307" s="14">
        <f t="shared" si="52"/>
        <v>6000</v>
      </c>
      <c r="F307" s="14">
        <f t="shared" si="52"/>
        <v>6000</v>
      </c>
      <c r="G307" s="14">
        <f t="shared" si="52"/>
        <v>6000</v>
      </c>
    </row>
    <row r="308" spans="1:7" s="41" customFormat="1" ht="37.5" outlineLevel="7" x14ac:dyDescent="0.35">
      <c r="A308" s="45" t="s">
        <v>174</v>
      </c>
      <c r="B308" s="13" t="s">
        <v>231</v>
      </c>
      <c r="C308" s="13" t="s">
        <v>213</v>
      </c>
      <c r="D308" s="13" t="s">
        <v>175</v>
      </c>
      <c r="E308" s="14">
        <v>6000</v>
      </c>
      <c r="F308" s="14">
        <v>6000</v>
      </c>
      <c r="G308" s="15">
        <v>6000</v>
      </c>
    </row>
    <row r="309" spans="1:7" s="41" customFormat="1" ht="25" outlineLevel="7" x14ac:dyDescent="0.35">
      <c r="A309" s="45" t="s">
        <v>232</v>
      </c>
      <c r="B309" s="13" t="s">
        <v>233</v>
      </c>
      <c r="C309" s="13" t="s">
        <v>92</v>
      </c>
      <c r="D309" s="13" t="s">
        <v>93</v>
      </c>
      <c r="E309" s="14">
        <f t="shared" ref="E309:G312" si="53">E310</f>
        <v>17480</v>
      </c>
      <c r="F309" s="14">
        <f t="shared" si="53"/>
        <v>17480</v>
      </c>
      <c r="G309" s="14">
        <f t="shared" si="53"/>
        <v>17480</v>
      </c>
    </row>
    <row r="310" spans="1:7" s="41" customFormat="1" ht="50" outlineLevel="7" x14ac:dyDescent="0.35">
      <c r="A310" s="45" t="s">
        <v>222</v>
      </c>
      <c r="B310" s="13" t="s">
        <v>234</v>
      </c>
      <c r="C310" s="13" t="s">
        <v>92</v>
      </c>
      <c r="D310" s="13" t="s">
        <v>93</v>
      </c>
      <c r="E310" s="14">
        <f t="shared" si="53"/>
        <v>17480</v>
      </c>
      <c r="F310" s="14">
        <f t="shared" si="53"/>
        <v>17480</v>
      </c>
      <c r="G310" s="14">
        <f t="shared" si="53"/>
        <v>17480</v>
      </c>
    </row>
    <row r="311" spans="1:7" s="41" customFormat="1" ht="12.5" outlineLevel="7" x14ac:dyDescent="0.35">
      <c r="A311" s="43" t="s">
        <v>94</v>
      </c>
      <c r="B311" s="13" t="s">
        <v>234</v>
      </c>
      <c r="C311" s="13" t="s">
        <v>95</v>
      </c>
      <c r="D311" s="13" t="s">
        <v>93</v>
      </c>
      <c r="E311" s="14">
        <f t="shared" si="53"/>
        <v>17480</v>
      </c>
      <c r="F311" s="14">
        <f t="shared" si="53"/>
        <v>17480</v>
      </c>
      <c r="G311" s="14">
        <f t="shared" si="53"/>
        <v>17480</v>
      </c>
    </row>
    <row r="312" spans="1:7" s="41" customFormat="1" ht="12.5" outlineLevel="7" x14ac:dyDescent="0.35">
      <c r="A312" s="28" t="s">
        <v>525</v>
      </c>
      <c r="B312" s="13" t="s">
        <v>234</v>
      </c>
      <c r="C312" s="13" t="s">
        <v>213</v>
      </c>
      <c r="D312" s="13" t="s">
        <v>93</v>
      </c>
      <c r="E312" s="14">
        <f t="shared" si="53"/>
        <v>17480</v>
      </c>
      <c r="F312" s="14">
        <f t="shared" si="53"/>
        <v>17480</v>
      </c>
      <c r="G312" s="14">
        <f t="shared" si="53"/>
        <v>17480</v>
      </c>
    </row>
    <row r="313" spans="1:7" s="41" customFormat="1" ht="37.5" outlineLevel="7" x14ac:dyDescent="0.35">
      <c r="A313" s="45" t="s">
        <v>174</v>
      </c>
      <c r="B313" s="13" t="s">
        <v>234</v>
      </c>
      <c r="C313" s="13" t="s">
        <v>213</v>
      </c>
      <c r="D313" s="13" t="s">
        <v>175</v>
      </c>
      <c r="E313" s="14">
        <v>17480</v>
      </c>
      <c r="F313" s="14">
        <v>17480</v>
      </c>
      <c r="G313" s="15">
        <v>17480</v>
      </c>
    </row>
    <row r="314" spans="1:7" s="41" customFormat="1" ht="27.75" customHeight="1" outlineLevel="7" x14ac:dyDescent="0.35">
      <c r="A314" s="45" t="s">
        <v>235</v>
      </c>
      <c r="B314" s="13" t="s">
        <v>236</v>
      </c>
      <c r="C314" s="13" t="s">
        <v>92</v>
      </c>
      <c r="D314" s="13" t="s">
        <v>93</v>
      </c>
      <c r="E314" s="14">
        <f t="shared" ref="E314:G317" si="54">E315</f>
        <v>65960</v>
      </c>
      <c r="F314" s="14">
        <f t="shared" si="54"/>
        <v>65960</v>
      </c>
      <c r="G314" s="14">
        <f t="shared" si="54"/>
        <v>65960</v>
      </c>
    </row>
    <row r="315" spans="1:7" s="41" customFormat="1" ht="50" outlineLevel="7" x14ac:dyDescent="0.35">
      <c r="A315" s="45" t="s">
        <v>230</v>
      </c>
      <c r="B315" s="13" t="s">
        <v>237</v>
      </c>
      <c r="C315" s="13" t="s">
        <v>92</v>
      </c>
      <c r="D315" s="13" t="s">
        <v>93</v>
      </c>
      <c r="E315" s="14">
        <f t="shared" si="54"/>
        <v>65960</v>
      </c>
      <c r="F315" s="14">
        <f t="shared" si="54"/>
        <v>65960</v>
      </c>
      <c r="G315" s="14">
        <f t="shared" si="54"/>
        <v>65960</v>
      </c>
    </row>
    <row r="316" spans="1:7" s="41" customFormat="1" ht="12.5" outlineLevel="7" x14ac:dyDescent="0.35">
      <c r="A316" s="43" t="s">
        <v>94</v>
      </c>
      <c r="B316" s="13" t="s">
        <v>237</v>
      </c>
      <c r="C316" s="13" t="s">
        <v>95</v>
      </c>
      <c r="D316" s="13" t="s">
        <v>93</v>
      </c>
      <c r="E316" s="14">
        <f t="shared" si="54"/>
        <v>65960</v>
      </c>
      <c r="F316" s="14">
        <f t="shared" si="54"/>
        <v>65960</v>
      </c>
      <c r="G316" s="14">
        <f t="shared" si="54"/>
        <v>65960</v>
      </c>
    </row>
    <row r="317" spans="1:7" s="41" customFormat="1" ht="12.5" outlineLevel="7" x14ac:dyDescent="0.35">
      <c r="A317" s="28" t="s">
        <v>525</v>
      </c>
      <c r="B317" s="13" t="s">
        <v>237</v>
      </c>
      <c r="C317" s="13" t="s">
        <v>213</v>
      </c>
      <c r="D317" s="13" t="s">
        <v>93</v>
      </c>
      <c r="E317" s="14">
        <f t="shared" si="54"/>
        <v>65960</v>
      </c>
      <c r="F317" s="14">
        <f t="shared" si="54"/>
        <v>65960</v>
      </c>
      <c r="G317" s="14">
        <f t="shared" si="54"/>
        <v>65960</v>
      </c>
    </row>
    <row r="318" spans="1:7" s="41" customFormat="1" ht="37.5" outlineLevel="7" x14ac:dyDescent="0.35">
      <c r="A318" s="45" t="s">
        <v>174</v>
      </c>
      <c r="B318" s="13" t="s">
        <v>237</v>
      </c>
      <c r="C318" s="13" t="s">
        <v>213</v>
      </c>
      <c r="D318" s="13" t="s">
        <v>175</v>
      </c>
      <c r="E318" s="14">
        <v>65960</v>
      </c>
      <c r="F318" s="14">
        <v>65960</v>
      </c>
      <c r="G318" s="15">
        <v>65960</v>
      </c>
    </row>
    <row r="319" spans="1:7" s="41" customFormat="1" ht="12.5" outlineLevel="7" x14ac:dyDescent="0.35">
      <c r="A319" s="45" t="s">
        <v>238</v>
      </c>
      <c r="B319" s="13" t="s">
        <v>239</v>
      </c>
      <c r="C319" s="13" t="s">
        <v>92</v>
      </c>
      <c r="D319" s="13" t="s">
        <v>93</v>
      </c>
      <c r="E319" s="14">
        <f>E320+E324</f>
        <v>2841100</v>
      </c>
      <c r="F319" s="14">
        <f>F320+F324</f>
        <v>2841100</v>
      </c>
      <c r="G319" s="14">
        <f>G320+G324</f>
        <v>2841100</v>
      </c>
    </row>
    <row r="320" spans="1:7" s="41" customFormat="1" ht="25" outlineLevel="7" x14ac:dyDescent="0.35">
      <c r="A320" s="45" t="s">
        <v>240</v>
      </c>
      <c r="B320" s="13" t="s">
        <v>241</v>
      </c>
      <c r="C320" s="13" t="s">
        <v>92</v>
      </c>
      <c r="D320" s="13" t="s">
        <v>93</v>
      </c>
      <c r="E320" s="14">
        <f t="shared" ref="E320:G322" si="55">E321</f>
        <v>2509100</v>
      </c>
      <c r="F320" s="14">
        <f t="shared" si="55"/>
        <v>2509100</v>
      </c>
      <c r="G320" s="14">
        <f t="shared" si="55"/>
        <v>2509100</v>
      </c>
    </row>
    <row r="321" spans="1:7" s="41" customFormat="1" ht="12.5" outlineLevel="7" x14ac:dyDescent="0.35">
      <c r="A321" s="43" t="s">
        <v>94</v>
      </c>
      <c r="B321" s="13" t="s">
        <v>241</v>
      </c>
      <c r="C321" s="13" t="s">
        <v>95</v>
      </c>
      <c r="D321" s="13" t="s">
        <v>93</v>
      </c>
      <c r="E321" s="14">
        <f t="shared" si="55"/>
        <v>2509100</v>
      </c>
      <c r="F321" s="14">
        <f t="shared" si="55"/>
        <v>2509100</v>
      </c>
      <c r="G321" s="14">
        <f t="shared" si="55"/>
        <v>2509100</v>
      </c>
    </row>
    <row r="322" spans="1:7" s="41" customFormat="1" ht="12.5" outlineLevel="7" x14ac:dyDescent="0.35">
      <c r="A322" s="28" t="s">
        <v>525</v>
      </c>
      <c r="B322" s="13" t="s">
        <v>241</v>
      </c>
      <c r="C322" s="13" t="s">
        <v>213</v>
      </c>
      <c r="D322" s="13" t="s">
        <v>93</v>
      </c>
      <c r="E322" s="14">
        <f t="shared" si="55"/>
        <v>2509100</v>
      </c>
      <c r="F322" s="14">
        <f t="shared" si="55"/>
        <v>2509100</v>
      </c>
      <c r="G322" s="14">
        <f t="shared" si="55"/>
        <v>2509100</v>
      </c>
    </row>
    <row r="323" spans="1:7" s="41" customFormat="1" ht="37.5" outlineLevel="7" x14ac:dyDescent="0.35">
      <c r="A323" s="45" t="s">
        <v>174</v>
      </c>
      <c r="B323" s="13" t="s">
        <v>241</v>
      </c>
      <c r="C323" s="13" t="s">
        <v>213</v>
      </c>
      <c r="D323" s="13" t="s">
        <v>175</v>
      </c>
      <c r="E323" s="14">
        <v>2509100</v>
      </c>
      <c r="F323" s="14">
        <v>2509100</v>
      </c>
      <c r="G323" s="15">
        <v>2509100</v>
      </c>
    </row>
    <row r="324" spans="1:7" s="41" customFormat="1" ht="50" outlineLevel="7" x14ac:dyDescent="0.35">
      <c r="A324" s="45" t="s">
        <v>111</v>
      </c>
      <c r="B324" s="13" t="s">
        <v>242</v>
      </c>
      <c r="C324" s="13" t="s">
        <v>92</v>
      </c>
      <c r="D324" s="13" t="s">
        <v>93</v>
      </c>
      <c r="E324" s="14">
        <f t="shared" ref="E324:G326" si="56">E325</f>
        <v>332000</v>
      </c>
      <c r="F324" s="14">
        <f t="shared" si="56"/>
        <v>332000</v>
      </c>
      <c r="G324" s="14">
        <f t="shared" si="56"/>
        <v>332000</v>
      </c>
    </row>
    <row r="325" spans="1:7" s="41" customFormat="1" ht="12.5" outlineLevel="7" x14ac:dyDescent="0.35">
      <c r="A325" s="43" t="s">
        <v>94</v>
      </c>
      <c r="B325" s="13" t="s">
        <v>242</v>
      </c>
      <c r="C325" s="13" t="s">
        <v>95</v>
      </c>
      <c r="D325" s="13" t="s">
        <v>93</v>
      </c>
      <c r="E325" s="14">
        <f t="shared" si="56"/>
        <v>332000</v>
      </c>
      <c r="F325" s="14">
        <f t="shared" si="56"/>
        <v>332000</v>
      </c>
      <c r="G325" s="14">
        <f t="shared" si="56"/>
        <v>332000</v>
      </c>
    </row>
    <row r="326" spans="1:7" s="41" customFormat="1" ht="12.5" outlineLevel="7" x14ac:dyDescent="0.35">
      <c r="A326" s="28" t="s">
        <v>525</v>
      </c>
      <c r="B326" s="13" t="s">
        <v>242</v>
      </c>
      <c r="C326" s="13" t="s">
        <v>213</v>
      </c>
      <c r="D326" s="13" t="s">
        <v>93</v>
      </c>
      <c r="E326" s="14">
        <f t="shared" si="56"/>
        <v>332000</v>
      </c>
      <c r="F326" s="14">
        <f t="shared" si="56"/>
        <v>332000</v>
      </c>
      <c r="G326" s="14">
        <f t="shared" si="56"/>
        <v>332000</v>
      </c>
    </row>
    <row r="327" spans="1:7" s="41" customFormat="1" ht="37.5" outlineLevel="7" x14ac:dyDescent="0.35">
      <c r="A327" s="45" t="s">
        <v>174</v>
      </c>
      <c r="B327" s="13" t="s">
        <v>242</v>
      </c>
      <c r="C327" s="13" t="s">
        <v>213</v>
      </c>
      <c r="D327" s="13" t="s">
        <v>175</v>
      </c>
      <c r="E327" s="14">
        <v>332000</v>
      </c>
      <c r="F327" s="14">
        <v>332000</v>
      </c>
      <c r="G327" s="15">
        <v>332000</v>
      </c>
    </row>
    <row r="328" spans="1:7" s="41" customFormat="1" ht="50" outlineLevel="7" x14ac:dyDescent="0.35">
      <c r="A328" s="45" t="s">
        <v>243</v>
      </c>
      <c r="B328" s="13" t="s">
        <v>244</v>
      </c>
      <c r="C328" s="13" t="s">
        <v>92</v>
      </c>
      <c r="D328" s="13" t="s">
        <v>93</v>
      </c>
      <c r="E328" s="14">
        <f>E329+E334+E339+E344+E349+E354</f>
        <v>112400</v>
      </c>
      <c r="F328" s="14">
        <f>F329+F334+F339+F344+F349+F354</f>
        <v>112400</v>
      </c>
      <c r="G328" s="14">
        <f>G329+G334+G339+G344+G349+G354</f>
        <v>112400</v>
      </c>
    </row>
    <row r="329" spans="1:7" s="41" customFormat="1" ht="37.5" outlineLevel="7" x14ac:dyDescent="0.35">
      <c r="A329" s="45" t="s">
        <v>246</v>
      </c>
      <c r="B329" s="13" t="s">
        <v>247</v>
      </c>
      <c r="C329" s="13" t="s">
        <v>92</v>
      </c>
      <c r="D329" s="13" t="s">
        <v>93</v>
      </c>
      <c r="E329" s="14">
        <f t="shared" ref="E329:G332" si="57">E330</f>
        <v>40400</v>
      </c>
      <c r="F329" s="14">
        <f t="shared" si="57"/>
        <v>40400</v>
      </c>
      <c r="G329" s="14">
        <f t="shared" si="57"/>
        <v>40400</v>
      </c>
    </row>
    <row r="330" spans="1:7" s="41" customFormat="1" ht="50" outlineLevel="7" x14ac:dyDescent="0.35">
      <c r="A330" s="45" t="s">
        <v>245</v>
      </c>
      <c r="B330" s="13" t="s">
        <v>248</v>
      </c>
      <c r="C330" s="13" t="s">
        <v>92</v>
      </c>
      <c r="D330" s="13" t="s">
        <v>93</v>
      </c>
      <c r="E330" s="14">
        <f t="shared" si="57"/>
        <v>40400</v>
      </c>
      <c r="F330" s="14">
        <f t="shared" si="57"/>
        <v>40400</v>
      </c>
      <c r="G330" s="14">
        <f t="shared" si="57"/>
        <v>40400</v>
      </c>
    </row>
    <row r="331" spans="1:7" s="41" customFormat="1" ht="12.5" outlineLevel="7" x14ac:dyDescent="0.35">
      <c r="A331" s="43" t="s">
        <v>94</v>
      </c>
      <c r="B331" s="13" t="s">
        <v>248</v>
      </c>
      <c r="C331" s="13" t="s">
        <v>95</v>
      </c>
      <c r="D331" s="13" t="s">
        <v>93</v>
      </c>
      <c r="E331" s="14">
        <f t="shared" si="57"/>
        <v>40400</v>
      </c>
      <c r="F331" s="14">
        <f t="shared" si="57"/>
        <v>40400</v>
      </c>
      <c r="G331" s="14">
        <f t="shared" si="57"/>
        <v>40400</v>
      </c>
    </row>
    <row r="332" spans="1:7" s="41" customFormat="1" ht="12.5" outlineLevel="7" x14ac:dyDescent="0.35">
      <c r="A332" s="28" t="s">
        <v>525</v>
      </c>
      <c r="B332" s="13" t="s">
        <v>248</v>
      </c>
      <c r="C332" s="13" t="s">
        <v>213</v>
      </c>
      <c r="D332" s="13" t="s">
        <v>93</v>
      </c>
      <c r="E332" s="14">
        <f t="shared" si="57"/>
        <v>40400</v>
      </c>
      <c r="F332" s="14">
        <f t="shared" si="57"/>
        <v>40400</v>
      </c>
      <c r="G332" s="14">
        <f t="shared" si="57"/>
        <v>40400</v>
      </c>
    </row>
    <row r="333" spans="1:7" s="41" customFormat="1" ht="12.5" outlineLevel="7" x14ac:dyDescent="0.35">
      <c r="A333" s="45" t="s">
        <v>166</v>
      </c>
      <c r="B333" s="13" t="s">
        <v>248</v>
      </c>
      <c r="C333" s="13" t="s">
        <v>213</v>
      </c>
      <c r="D333" s="13" t="s">
        <v>167</v>
      </c>
      <c r="E333" s="14">
        <v>40400</v>
      </c>
      <c r="F333" s="14">
        <v>40400</v>
      </c>
      <c r="G333" s="15">
        <v>40400</v>
      </c>
    </row>
    <row r="334" spans="1:7" s="41" customFormat="1" ht="25" outlineLevel="7" x14ac:dyDescent="0.35">
      <c r="A334" s="45" t="s">
        <v>11</v>
      </c>
      <c r="B334" s="13" t="s">
        <v>10</v>
      </c>
      <c r="C334" s="13" t="s">
        <v>92</v>
      </c>
      <c r="D334" s="13" t="s">
        <v>93</v>
      </c>
      <c r="E334" s="14">
        <f t="shared" ref="E334:G337" si="58">E335</f>
        <v>14900</v>
      </c>
      <c r="F334" s="14">
        <f t="shared" si="58"/>
        <v>8000</v>
      </c>
      <c r="G334" s="14">
        <f t="shared" si="58"/>
        <v>14900</v>
      </c>
    </row>
    <row r="335" spans="1:7" s="41" customFormat="1" ht="50" outlineLevel="7" x14ac:dyDescent="0.35">
      <c r="A335" s="45" t="s">
        <v>12</v>
      </c>
      <c r="B335" s="13" t="s">
        <v>13</v>
      </c>
      <c r="C335" s="13" t="s">
        <v>92</v>
      </c>
      <c r="D335" s="13" t="s">
        <v>93</v>
      </c>
      <c r="E335" s="14">
        <f t="shared" si="58"/>
        <v>14900</v>
      </c>
      <c r="F335" s="14">
        <f t="shared" si="58"/>
        <v>8000</v>
      </c>
      <c r="G335" s="14">
        <f t="shared" si="58"/>
        <v>14900</v>
      </c>
    </row>
    <row r="336" spans="1:7" s="41" customFormat="1" ht="12.5" outlineLevel="7" x14ac:dyDescent="0.35">
      <c r="A336" s="43" t="s">
        <v>94</v>
      </c>
      <c r="B336" s="13" t="s">
        <v>13</v>
      </c>
      <c r="C336" s="13" t="s">
        <v>95</v>
      </c>
      <c r="D336" s="13" t="s">
        <v>93</v>
      </c>
      <c r="E336" s="14">
        <f t="shared" si="58"/>
        <v>14900</v>
      </c>
      <c r="F336" s="14">
        <f t="shared" si="58"/>
        <v>8000</v>
      </c>
      <c r="G336" s="14">
        <f t="shared" si="58"/>
        <v>14900</v>
      </c>
    </row>
    <row r="337" spans="1:7" s="41" customFormat="1" ht="12.5" outlineLevel="7" x14ac:dyDescent="0.35">
      <c r="A337" s="28" t="s">
        <v>525</v>
      </c>
      <c r="B337" s="13" t="s">
        <v>13</v>
      </c>
      <c r="C337" s="13" t="s">
        <v>213</v>
      </c>
      <c r="D337" s="13" t="s">
        <v>93</v>
      </c>
      <c r="E337" s="14">
        <f t="shared" si="58"/>
        <v>14900</v>
      </c>
      <c r="F337" s="14">
        <f t="shared" si="58"/>
        <v>8000</v>
      </c>
      <c r="G337" s="14">
        <f t="shared" si="58"/>
        <v>14900</v>
      </c>
    </row>
    <row r="338" spans="1:7" s="41" customFormat="1" ht="37.5" outlineLevel="7" x14ac:dyDescent="0.35">
      <c r="A338" s="45" t="s">
        <v>174</v>
      </c>
      <c r="B338" s="13" t="s">
        <v>13</v>
      </c>
      <c r="C338" s="13" t="s">
        <v>213</v>
      </c>
      <c r="D338" s="13" t="s">
        <v>175</v>
      </c>
      <c r="E338" s="14">
        <v>14900</v>
      </c>
      <c r="F338" s="14">
        <v>8000</v>
      </c>
      <c r="G338" s="15">
        <v>14900</v>
      </c>
    </row>
    <row r="339" spans="1:7" s="41" customFormat="1" ht="25" outlineLevel="7" x14ac:dyDescent="0.35">
      <c r="A339" s="45" t="s">
        <v>16</v>
      </c>
      <c r="B339" s="13" t="s">
        <v>14</v>
      </c>
      <c r="C339" s="13" t="s">
        <v>92</v>
      </c>
      <c r="D339" s="13" t="s">
        <v>93</v>
      </c>
      <c r="E339" s="14">
        <f t="shared" ref="E339:G342" si="59">E340</f>
        <v>25900</v>
      </c>
      <c r="F339" s="14">
        <f t="shared" si="59"/>
        <v>25900</v>
      </c>
      <c r="G339" s="14">
        <f t="shared" si="59"/>
        <v>25900</v>
      </c>
    </row>
    <row r="340" spans="1:7" s="41" customFormat="1" ht="50" outlineLevel="7" x14ac:dyDescent="0.35">
      <c r="A340" s="45" t="s">
        <v>12</v>
      </c>
      <c r="B340" s="13" t="s">
        <v>15</v>
      </c>
      <c r="C340" s="13" t="s">
        <v>92</v>
      </c>
      <c r="D340" s="13" t="s">
        <v>93</v>
      </c>
      <c r="E340" s="14">
        <f t="shared" si="59"/>
        <v>25900</v>
      </c>
      <c r="F340" s="14">
        <f t="shared" si="59"/>
        <v>25900</v>
      </c>
      <c r="G340" s="14">
        <f t="shared" si="59"/>
        <v>25900</v>
      </c>
    </row>
    <row r="341" spans="1:7" s="41" customFormat="1" ht="12.5" outlineLevel="7" x14ac:dyDescent="0.35">
      <c r="A341" s="43" t="s">
        <v>94</v>
      </c>
      <c r="B341" s="13" t="s">
        <v>15</v>
      </c>
      <c r="C341" s="13" t="s">
        <v>95</v>
      </c>
      <c r="D341" s="13" t="s">
        <v>93</v>
      </c>
      <c r="E341" s="14">
        <f t="shared" si="59"/>
        <v>25900</v>
      </c>
      <c r="F341" s="14">
        <f t="shared" si="59"/>
        <v>25900</v>
      </c>
      <c r="G341" s="14">
        <f t="shared" si="59"/>
        <v>25900</v>
      </c>
    </row>
    <row r="342" spans="1:7" s="41" customFormat="1" ht="12.5" outlineLevel="7" x14ac:dyDescent="0.35">
      <c r="A342" s="28" t="s">
        <v>525</v>
      </c>
      <c r="B342" s="13" t="s">
        <v>15</v>
      </c>
      <c r="C342" s="13" t="s">
        <v>213</v>
      </c>
      <c r="D342" s="13" t="s">
        <v>93</v>
      </c>
      <c r="E342" s="14">
        <f t="shared" si="59"/>
        <v>25900</v>
      </c>
      <c r="F342" s="14">
        <f t="shared" si="59"/>
        <v>25900</v>
      </c>
      <c r="G342" s="14">
        <f t="shared" si="59"/>
        <v>25900</v>
      </c>
    </row>
    <row r="343" spans="1:7" s="41" customFormat="1" ht="37.5" outlineLevel="7" x14ac:dyDescent="0.35">
      <c r="A343" s="45" t="s">
        <v>174</v>
      </c>
      <c r="B343" s="13" t="s">
        <v>15</v>
      </c>
      <c r="C343" s="13" t="s">
        <v>213</v>
      </c>
      <c r="D343" s="13" t="s">
        <v>175</v>
      </c>
      <c r="E343" s="14">
        <v>25900</v>
      </c>
      <c r="F343" s="14">
        <v>25900</v>
      </c>
      <c r="G343" s="15">
        <v>25900</v>
      </c>
    </row>
    <row r="344" spans="1:7" s="41" customFormat="1" ht="25" outlineLevel="7" x14ac:dyDescent="0.35">
      <c r="A344" s="45" t="s">
        <v>19</v>
      </c>
      <c r="B344" s="13" t="s">
        <v>17</v>
      </c>
      <c r="C344" s="13" t="s">
        <v>92</v>
      </c>
      <c r="D344" s="13" t="s">
        <v>93</v>
      </c>
      <c r="E344" s="14">
        <f t="shared" ref="E344:G347" si="60">E345</f>
        <v>25200</v>
      </c>
      <c r="F344" s="14">
        <f t="shared" si="60"/>
        <v>32100</v>
      </c>
      <c r="G344" s="14">
        <f t="shared" si="60"/>
        <v>25200</v>
      </c>
    </row>
    <row r="345" spans="1:7" s="41" customFormat="1" ht="50" outlineLevel="7" x14ac:dyDescent="0.35">
      <c r="A345" s="45" t="s">
        <v>12</v>
      </c>
      <c r="B345" s="13" t="s">
        <v>18</v>
      </c>
      <c r="C345" s="13" t="s">
        <v>92</v>
      </c>
      <c r="D345" s="13" t="s">
        <v>93</v>
      </c>
      <c r="E345" s="14">
        <f t="shared" si="60"/>
        <v>25200</v>
      </c>
      <c r="F345" s="14">
        <f t="shared" si="60"/>
        <v>32100</v>
      </c>
      <c r="G345" s="14">
        <f t="shared" si="60"/>
        <v>25200</v>
      </c>
    </row>
    <row r="346" spans="1:7" s="41" customFormat="1" ht="12.5" outlineLevel="7" x14ac:dyDescent="0.35">
      <c r="A346" s="43" t="s">
        <v>94</v>
      </c>
      <c r="B346" s="13" t="s">
        <v>18</v>
      </c>
      <c r="C346" s="13" t="s">
        <v>95</v>
      </c>
      <c r="D346" s="13" t="s">
        <v>93</v>
      </c>
      <c r="E346" s="14">
        <f t="shared" si="60"/>
        <v>25200</v>
      </c>
      <c r="F346" s="14">
        <f t="shared" si="60"/>
        <v>32100</v>
      </c>
      <c r="G346" s="14">
        <f t="shared" si="60"/>
        <v>25200</v>
      </c>
    </row>
    <row r="347" spans="1:7" s="41" customFormat="1" ht="12.5" outlineLevel="7" x14ac:dyDescent="0.35">
      <c r="A347" s="28" t="s">
        <v>525</v>
      </c>
      <c r="B347" s="13" t="s">
        <v>18</v>
      </c>
      <c r="C347" s="13" t="s">
        <v>213</v>
      </c>
      <c r="D347" s="13" t="s">
        <v>93</v>
      </c>
      <c r="E347" s="14">
        <f t="shared" si="60"/>
        <v>25200</v>
      </c>
      <c r="F347" s="14">
        <f t="shared" si="60"/>
        <v>32100</v>
      </c>
      <c r="G347" s="14">
        <f t="shared" si="60"/>
        <v>25200</v>
      </c>
    </row>
    <row r="348" spans="1:7" s="41" customFormat="1" ht="37.5" outlineLevel="7" x14ac:dyDescent="0.35">
      <c r="A348" s="45" t="s">
        <v>174</v>
      </c>
      <c r="B348" s="13" t="s">
        <v>18</v>
      </c>
      <c r="C348" s="13" t="s">
        <v>213</v>
      </c>
      <c r="D348" s="13" t="s">
        <v>175</v>
      </c>
      <c r="E348" s="14">
        <v>25200</v>
      </c>
      <c r="F348" s="14">
        <v>32100</v>
      </c>
      <c r="G348" s="15">
        <v>25200</v>
      </c>
    </row>
    <row r="349" spans="1:7" s="41" customFormat="1" ht="25" outlineLevel="7" x14ac:dyDescent="0.35">
      <c r="A349" s="45" t="s">
        <v>20</v>
      </c>
      <c r="B349" s="13" t="s">
        <v>21</v>
      </c>
      <c r="C349" s="13" t="s">
        <v>92</v>
      </c>
      <c r="D349" s="13" t="s">
        <v>93</v>
      </c>
      <c r="E349" s="14">
        <f t="shared" ref="E349:G352" si="61">E350</f>
        <v>1000</v>
      </c>
      <c r="F349" s="14">
        <f t="shared" si="61"/>
        <v>1000</v>
      </c>
      <c r="G349" s="14">
        <f t="shared" si="61"/>
        <v>1000</v>
      </c>
    </row>
    <row r="350" spans="1:7" s="41" customFormat="1" ht="50" outlineLevel="7" x14ac:dyDescent="0.35">
      <c r="A350" s="45" t="s">
        <v>12</v>
      </c>
      <c r="B350" s="13" t="s">
        <v>22</v>
      </c>
      <c r="C350" s="13" t="s">
        <v>92</v>
      </c>
      <c r="D350" s="13" t="s">
        <v>93</v>
      </c>
      <c r="E350" s="14">
        <f t="shared" si="61"/>
        <v>1000</v>
      </c>
      <c r="F350" s="14">
        <f t="shared" si="61"/>
        <v>1000</v>
      </c>
      <c r="G350" s="14">
        <f t="shared" si="61"/>
        <v>1000</v>
      </c>
    </row>
    <row r="351" spans="1:7" s="41" customFormat="1" ht="12.5" outlineLevel="7" x14ac:dyDescent="0.35">
      <c r="A351" s="43" t="s">
        <v>94</v>
      </c>
      <c r="B351" s="13" t="s">
        <v>22</v>
      </c>
      <c r="C351" s="13" t="s">
        <v>95</v>
      </c>
      <c r="D351" s="13" t="s">
        <v>93</v>
      </c>
      <c r="E351" s="14">
        <f t="shared" si="61"/>
        <v>1000</v>
      </c>
      <c r="F351" s="14">
        <f t="shared" si="61"/>
        <v>1000</v>
      </c>
      <c r="G351" s="14">
        <f t="shared" si="61"/>
        <v>1000</v>
      </c>
    </row>
    <row r="352" spans="1:7" s="41" customFormat="1" ht="12.5" outlineLevel="7" x14ac:dyDescent="0.35">
      <c r="A352" s="28" t="s">
        <v>525</v>
      </c>
      <c r="B352" s="13" t="s">
        <v>22</v>
      </c>
      <c r="C352" s="13" t="s">
        <v>213</v>
      </c>
      <c r="D352" s="13" t="s">
        <v>93</v>
      </c>
      <c r="E352" s="14">
        <f t="shared" si="61"/>
        <v>1000</v>
      </c>
      <c r="F352" s="14">
        <f t="shared" si="61"/>
        <v>1000</v>
      </c>
      <c r="G352" s="14">
        <f t="shared" si="61"/>
        <v>1000</v>
      </c>
    </row>
    <row r="353" spans="1:7" s="41" customFormat="1" ht="37.5" outlineLevel="7" x14ac:dyDescent="0.35">
      <c r="A353" s="45" t="s">
        <v>174</v>
      </c>
      <c r="B353" s="13" t="s">
        <v>22</v>
      </c>
      <c r="C353" s="13" t="s">
        <v>213</v>
      </c>
      <c r="D353" s="13" t="s">
        <v>175</v>
      </c>
      <c r="E353" s="14">
        <v>1000</v>
      </c>
      <c r="F353" s="14">
        <v>1000</v>
      </c>
      <c r="G353" s="15">
        <v>1000</v>
      </c>
    </row>
    <row r="354" spans="1:7" s="41" customFormat="1" ht="12.5" outlineLevel="7" x14ac:dyDescent="0.35">
      <c r="A354" s="45" t="s">
        <v>25</v>
      </c>
      <c r="B354" s="13" t="s">
        <v>23</v>
      </c>
      <c r="C354" s="13" t="s">
        <v>92</v>
      </c>
      <c r="D354" s="13" t="s">
        <v>93</v>
      </c>
      <c r="E354" s="14">
        <f t="shared" ref="E354:G357" si="62">E355</f>
        <v>5000</v>
      </c>
      <c r="F354" s="14">
        <f t="shared" si="62"/>
        <v>5000</v>
      </c>
      <c r="G354" s="14">
        <f t="shared" si="62"/>
        <v>5000</v>
      </c>
    </row>
    <row r="355" spans="1:7" s="41" customFormat="1" ht="50" outlineLevel="7" x14ac:dyDescent="0.35">
      <c r="A355" s="45" t="s">
        <v>12</v>
      </c>
      <c r="B355" s="13" t="s">
        <v>24</v>
      </c>
      <c r="C355" s="13" t="s">
        <v>92</v>
      </c>
      <c r="D355" s="13" t="s">
        <v>93</v>
      </c>
      <c r="E355" s="14">
        <f t="shared" si="62"/>
        <v>5000</v>
      </c>
      <c r="F355" s="14">
        <f t="shared" si="62"/>
        <v>5000</v>
      </c>
      <c r="G355" s="14">
        <f t="shared" si="62"/>
        <v>5000</v>
      </c>
    </row>
    <row r="356" spans="1:7" s="41" customFormat="1" ht="12.5" outlineLevel="7" x14ac:dyDescent="0.35">
      <c r="A356" s="43" t="s">
        <v>94</v>
      </c>
      <c r="B356" s="13" t="s">
        <v>24</v>
      </c>
      <c r="C356" s="13" t="s">
        <v>95</v>
      </c>
      <c r="D356" s="13" t="s">
        <v>93</v>
      </c>
      <c r="E356" s="14">
        <f t="shared" si="62"/>
        <v>5000</v>
      </c>
      <c r="F356" s="14">
        <f t="shared" si="62"/>
        <v>5000</v>
      </c>
      <c r="G356" s="14">
        <f t="shared" si="62"/>
        <v>5000</v>
      </c>
    </row>
    <row r="357" spans="1:7" s="41" customFormat="1" ht="12.5" outlineLevel="7" x14ac:dyDescent="0.35">
      <c r="A357" s="28" t="s">
        <v>525</v>
      </c>
      <c r="B357" s="13" t="s">
        <v>24</v>
      </c>
      <c r="C357" s="13" t="s">
        <v>213</v>
      </c>
      <c r="D357" s="13" t="s">
        <v>93</v>
      </c>
      <c r="E357" s="14">
        <f t="shared" si="62"/>
        <v>5000</v>
      </c>
      <c r="F357" s="14">
        <f t="shared" si="62"/>
        <v>5000</v>
      </c>
      <c r="G357" s="14">
        <f t="shared" si="62"/>
        <v>5000</v>
      </c>
    </row>
    <row r="358" spans="1:7" s="41" customFormat="1" ht="37.5" outlineLevel="7" x14ac:dyDescent="0.35">
      <c r="A358" s="45" t="s">
        <v>174</v>
      </c>
      <c r="B358" s="13" t="s">
        <v>24</v>
      </c>
      <c r="C358" s="13" t="s">
        <v>213</v>
      </c>
      <c r="D358" s="13" t="s">
        <v>175</v>
      </c>
      <c r="E358" s="14">
        <v>5000</v>
      </c>
      <c r="F358" s="14">
        <v>5000</v>
      </c>
      <c r="G358" s="15">
        <v>5000</v>
      </c>
    </row>
    <row r="359" spans="1:7" s="41" customFormat="1" ht="62.5" outlineLevel="7" x14ac:dyDescent="0.35">
      <c r="A359" s="45" t="s">
        <v>261</v>
      </c>
      <c r="B359" s="13" t="s">
        <v>262</v>
      </c>
      <c r="C359" s="13" t="s">
        <v>92</v>
      </c>
      <c r="D359" s="13" t="s">
        <v>93</v>
      </c>
      <c r="E359" s="14">
        <f>E360</f>
        <v>4346000</v>
      </c>
      <c r="F359" s="14">
        <f>F360</f>
        <v>4709700</v>
      </c>
      <c r="G359" s="14">
        <f>G360</f>
        <v>5015900</v>
      </c>
    </row>
    <row r="360" spans="1:7" s="41" customFormat="1" ht="25" outlineLevel="7" x14ac:dyDescent="0.35">
      <c r="A360" s="45" t="s">
        <v>263</v>
      </c>
      <c r="B360" s="13" t="s">
        <v>264</v>
      </c>
      <c r="C360" s="13" t="s">
        <v>92</v>
      </c>
      <c r="D360" s="13" t="s">
        <v>93</v>
      </c>
      <c r="E360" s="14">
        <f>E361+E365</f>
        <v>4346000</v>
      </c>
      <c r="F360" s="14">
        <f>F361+F365</f>
        <v>4709700</v>
      </c>
      <c r="G360" s="14">
        <f>G361+G365</f>
        <v>5015900</v>
      </c>
    </row>
    <row r="361" spans="1:7" s="41" customFormat="1" ht="75" outlineLevel="7" x14ac:dyDescent="0.35">
      <c r="A361" s="45" t="s">
        <v>265</v>
      </c>
      <c r="B361" s="13" t="s">
        <v>266</v>
      </c>
      <c r="C361" s="13" t="s">
        <v>92</v>
      </c>
      <c r="D361" s="13" t="s">
        <v>93</v>
      </c>
      <c r="E361" s="14">
        <f t="shared" ref="E361:G363" si="63">E362</f>
        <v>99900</v>
      </c>
      <c r="F361" s="14">
        <f t="shared" si="63"/>
        <v>66600</v>
      </c>
      <c r="G361" s="14">
        <f t="shared" si="63"/>
        <v>66600</v>
      </c>
    </row>
    <row r="362" spans="1:7" s="41" customFormat="1" ht="12.5" outlineLevel="7" x14ac:dyDescent="0.35">
      <c r="A362" s="45" t="s">
        <v>257</v>
      </c>
      <c r="B362" s="13" t="s">
        <v>266</v>
      </c>
      <c r="C362" s="13" t="s">
        <v>258</v>
      </c>
      <c r="D362" s="13" t="s">
        <v>93</v>
      </c>
      <c r="E362" s="14">
        <f t="shared" si="63"/>
        <v>99900</v>
      </c>
      <c r="F362" s="14">
        <f t="shared" si="63"/>
        <v>66600</v>
      </c>
      <c r="G362" s="14">
        <f t="shared" si="63"/>
        <v>66600</v>
      </c>
    </row>
    <row r="363" spans="1:7" s="41" customFormat="1" ht="12.5" outlineLevel="7" x14ac:dyDescent="0.35">
      <c r="A363" s="45" t="s">
        <v>259</v>
      </c>
      <c r="B363" s="13" t="s">
        <v>266</v>
      </c>
      <c r="C363" s="13" t="s">
        <v>260</v>
      </c>
      <c r="D363" s="13" t="s">
        <v>93</v>
      </c>
      <c r="E363" s="14">
        <f t="shared" si="63"/>
        <v>99900</v>
      </c>
      <c r="F363" s="14">
        <f t="shared" si="63"/>
        <v>66600</v>
      </c>
      <c r="G363" s="14">
        <f t="shared" si="63"/>
        <v>66600</v>
      </c>
    </row>
    <row r="364" spans="1:7" s="41" customFormat="1" ht="25" outlineLevel="7" x14ac:dyDescent="0.35">
      <c r="A364" s="45" t="s">
        <v>206</v>
      </c>
      <c r="B364" s="13" t="s">
        <v>266</v>
      </c>
      <c r="C364" s="13" t="s">
        <v>260</v>
      </c>
      <c r="D364" s="13" t="s">
        <v>207</v>
      </c>
      <c r="E364" s="14">
        <v>99900</v>
      </c>
      <c r="F364" s="14">
        <v>66600</v>
      </c>
      <c r="G364" s="15">
        <v>66600</v>
      </c>
    </row>
    <row r="365" spans="1:7" s="41" customFormat="1" ht="62.5" outlineLevel="7" x14ac:dyDescent="0.35">
      <c r="A365" s="45" t="s">
        <v>54</v>
      </c>
      <c r="B365" s="13" t="s">
        <v>459</v>
      </c>
      <c r="C365" s="13" t="s">
        <v>92</v>
      </c>
      <c r="D365" s="13" t="s">
        <v>93</v>
      </c>
      <c r="E365" s="14">
        <f>E366</f>
        <v>4246100</v>
      </c>
      <c r="F365" s="14">
        <f>F366</f>
        <v>4643100</v>
      </c>
      <c r="G365" s="14">
        <f>G366</f>
        <v>4949300</v>
      </c>
    </row>
    <row r="366" spans="1:7" s="41" customFormat="1" ht="12.5" outlineLevel="7" x14ac:dyDescent="0.35">
      <c r="A366" s="45" t="s">
        <v>257</v>
      </c>
      <c r="B366" s="13" t="s">
        <v>459</v>
      </c>
      <c r="C366" s="13" t="s">
        <v>258</v>
      </c>
      <c r="D366" s="13" t="s">
        <v>93</v>
      </c>
      <c r="E366" s="14">
        <f>E368</f>
        <v>4246100</v>
      </c>
      <c r="F366" s="14">
        <f>F368</f>
        <v>4643100</v>
      </c>
      <c r="G366" s="14">
        <f>G368</f>
        <v>4949300</v>
      </c>
    </row>
    <row r="367" spans="1:7" s="41" customFormat="1" ht="12.5" outlineLevel="7" x14ac:dyDescent="0.35">
      <c r="A367" s="45" t="s">
        <v>259</v>
      </c>
      <c r="B367" s="13" t="s">
        <v>459</v>
      </c>
      <c r="C367" s="13" t="s">
        <v>260</v>
      </c>
      <c r="D367" s="13" t="s">
        <v>93</v>
      </c>
      <c r="E367" s="14">
        <f>E368</f>
        <v>4246100</v>
      </c>
      <c r="F367" s="14">
        <f>F368</f>
        <v>4643100</v>
      </c>
      <c r="G367" s="14">
        <f>G368</f>
        <v>4949300</v>
      </c>
    </row>
    <row r="368" spans="1:7" s="41" customFormat="1" ht="25" outlineLevel="7" x14ac:dyDescent="0.35">
      <c r="A368" s="45" t="s">
        <v>56</v>
      </c>
      <c r="B368" s="13" t="s">
        <v>459</v>
      </c>
      <c r="C368" s="13" t="s">
        <v>260</v>
      </c>
      <c r="D368" s="13" t="s">
        <v>55</v>
      </c>
      <c r="E368" s="14">
        <v>4246100</v>
      </c>
      <c r="F368" s="14">
        <v>4643100</v>
      </c>
      <c r="G368" s="15">
        <v>4949300</v>
      </c>
    </row>
    <row r="369" spans="1:7" s="41" customFormat="1" ht="62.5" outlineLevel="7" x14ac:dyDescent="0.35">
      <c r="A369" s="45" t="s">
        <v>168</v>
      </c>
      <c r="B369" s="13" t="s">
        <v>169</v>
      </c>
      <c r="C369" s="13" t="s">
        <v>92</v>
      </c>
      <c r="D369" s="13" t="s">
        <v>93</v>
      </c>
      <c r="E369" s="14">
        <f>E370+E391+E424</f>
        <v>249971100</v>
      </c>
      <c r="F369" s="14">
        <f>F370+F391+F424</f>
        <v>249771100</v>
      </c>
      <c r="G369" s="14">
        <f>G370+G391+G424</f>
        <v>249771100</v>
      </c>
    </row>
    <row r="370" spans="1:7" s="41" customFormat="1" ht="12.5" outlineLevel="7" x14ac:dyDescent="0.35">
      <c r="A370" s="45" t="s">
        <v>170</v>
      </c>
      <c r="B370" s="13" t="s">
        <v>171</v>
      </c>
      <c r="C370" s="13" t="s">
        <v>92</v>
      </c>
      <c r="D370" s="13" t="s">
        <v>93</v>
      </c>
      <c r="E370" s="14">
        <f>E371+E375+E380+E385</f>
        <v>211941700</v>
      </c>
      <c r="F370" s="14">
        <f>F371+F375+F380+F385</f>
        <v>211941700</v>
      </c>
      <c r="G370" s="14">
        <f>G371+G375+G380+G385</f>
        <v>211941700</v>
      </c>
    </row>
    <row r="371" spans="1:7" s="41" customFormat="1" ht="37.5" outlineLevel="7" x14ac:dyDescent="0.35">
      <c r="A371" s="45" t="s">
        <v>172</v>
      </c>
      <c r="B371" s="13" t="s">
        <v>173</v>
      </c>
      <c r="C371" s="13" t="s">
        <v>92</v>
      </c>
      <c r="D371" s="13" t="s">
        <v>93</v>
      </c>
      <c r="E371" s="14">
        <f t="shared" ref="E371:G373" si="64">E372</f>
        <v>30823300</v>
      </c>
      <c r="F371" s="14">
        <f t="shared" si="64"/>
        <v>30823300</v>
      </c>
      <c r="G371" s="14">
        <f t="shared" si="64"/>
        <v>30823300</v>
      </c>
    </row>
    <row r="372" spans="1:7" s="41" customFormat="1" ht="12.5" outlineLevel="7" x14ac:dyDescent="0.35">
      <c r="A372" s="43" t="s">
        <v>94</v>
      </c>
      <c r="B372" s="13" t="s">
        <v>173</v>
      </c>
      <c r="C372" s="13" t="s">
        <v>95</v>
      </c>
      <c r="D372" s="13" t="s">
        <v>93</v>
      </c>
      <c r="E372" s="14">
        <f t="shared" si="64"/>
        <v>30823300</v>
      </c>
      <c r="F372" s="14">
        <f t="shared" si="64"/>
        <v>30823300</v>
      </c>
      <c r="G372" s="14">
        <f t="shared" si="64"/>
        <v>30823300</v>
      </c>
    </row>
    <row r="373" spans="1:7" s="41" customFormat="1" ht="12.5" outlineLevel="7" x14ac:dyDescent="0.35">
      <c r="A373" s="28" t="s">
        <v>156</v>
      </c>
      <c r="B373" s="13" t="s">
        <v>173</v>
      </c>
      <c r="C373" s="13" t="s">
        <v>157</v>
      </c>
      <c r="D373" s="13" t="s">
        <v>93</v>
      </c>
      <c r="E373" s="14">
        <f t="shared" si="64"/>
        <v>30823300</v>
      </c>
      <c r="F373" s="14">
        <f t="shared" si="64"/>
        <v>30823300</v>
      </c>
      <c r="G373" s="14">
        <f t="shared" si="64"/>
        <v>30823300</v>
      </c>
    </row>
    <row r="374" spans="1:7" s="41" customFormat="1" ht="37.5" outlineLevel="7" x14ac:dyDescent="0.35">
      <c r="A374" s="44" t="s">
        <v>174</v>
      </c>
      <c r="B374" s="10" t="s">
        <v>173</v>
      </c>
      <c r="C374" s="10" t="s">
        <v>157</v>
      </c>
      <c r="D374" s="10" t="s">
        <v>175</v>
      </c>
      <c r="E374" s="11">
        <v>30823300</v>
      </c>
      <c r="F374" s="11">
        <v>30823300</v>
      </c>
      <c r="G374" s="12">
        <v>30823300</v>
      </c>
    </row>
    <row r="375" spans="1:7" s="41" customFormat="1" ht="37.5" outlineLevel="7" x14ac:dyDescent="0.35">
      <c r="A375" s="44" t="s">
        <v>187</v>
      </c>
      <c r="B375" s="10" t="s">
        <v>205</v>
      </c>
      <c r="C375" s="10" t="s">
        <v>92</v>
      </c>
      <c r="D375" s="10" t="s">
        <v>93</v>
      </c>
      <c r="E375" s="11">
        <f t="shared" ref="E375:G377" si="65">E376</f>
        <v>19878300</v>
      </c>
      <c r="F375" s="11">
        <f t="shared" si="65"/>
        <v>19878300</v>
      </c>
      <c r="G375" s="11">
        <f t="shared" si="65"/>
        <v>19878300</v>
      </c>
    </row>
    <row r="376" spans="1:7" s="41" customFormat="1" ht="12.5" outlineLevel="7" x14ac:dyDescent="0.35">
      <c r="A376" s="43" t="s">
        <v>94</v>
      </c>
      <c r="B376" s="10" t="s">
        <v>205</v>
      </c>
      <c r="C376" s="10" t="s">
        <v>95</v>
      </c>
      <c r="D376" s="10" t="s">
        <v>93</v>
      </c>
      <c r="E376" s="11">
        <f t="shared" si="65"/>
        <v>19878300</v>
      </c>
      <c r="F376" s="11">
        <f t="shared" si="65"/>
        <v>19878300</v>
      </c>
      <c r="G376" s="11">
        <f t="shared" si="65"/>
        <v>19878300</v>
      </c>
    </row>
    <row r="377" spans="1:7" s="41" customFormat="1" ht="12.5" outlineLevel="7" x14ac:dyDescent="0.35">
      <c r="A377" s="28" t="s">
        <v>96</v>
      </c>
      <c r="B377" s="10" t="s">
        <v>205</v>
      </c>
      <c r="C377" s="10" t="s">
        <v>97</v>
      </c>
      <c r="D377" s="10" t="s">
        <v>93</v>
      </c>
      <c r="E377" s="11">
        <f t="shared" si="65"/>
        <v>19878300</v>
      </c>
      <c r="F377" s="11">
        <f t="shared" si="65"/>
        <v>19878300</v>
      </c>
      <c r="G377" s="11">
        <f t="shared" si="65"/>
        <v>19878300</v>
      </c>
    </row>
    <row r="378" spans="1:7" s="41" customFormat="1" ht="37.5" outlineLevel="7" x14ac:dyDescent="0.35">
      <c r="A378" s="45" t="s">
        <v>174</v>
      </c>
      <c r="B378" s="13" t="s">
        <v>205</v>
      </c>
      <c r="C378" s="13" t="s">
        <v>97</v>
      </c>
      <c r="D378" s="13" t="s">
        <v>175</v>
      </c>
      <c r="E378" s="14">
        <v>19878300</v>
      </c>
      <c r="F378" s="14">
        <v>19878300</v>
      </c>
      <c r="G378" s="15">
        <v>19878300</v>
      </c>
    </row>
    <row r="379" spans="1:7" s="41" customFormat="1" ht="218.25" customHeight="1" outlineLevel="7" x14ac:dyDescent="0.35">
      <c r="A379" s="45" t="s">
        <v>59</v>
      </c>
      <c r="B379" s="13" t="s">
        <v>176</v>
      </c>
      <c r="C379" s="13" t="s">
        <v>92</v>
      </c>
      <c r="D379" s="13" t="s">
        <v>93</v>
      </c>
      <c r="E379" s="14">
        <f>E380</f>
        <v>133912900</v>
      </c>
      <c r="F379" s="14">
        <f>F380</f>
        <v>133912900</v>
      </c>
      <c r="G379" s="14">
        <f>G380</f>
        <v>133912900</v>
      </c>
    </row>
    <row r="380" spans="1:7" s="41" customFormat="1" ht="12.5" outlineLevel="7" x14ac:dyDescent="0.35">
      <c r="A380" s="43" t="s">
        <v>94</v>
      </c>
      <c r="B380" s="13" t="s">
        <v>176</v>
      </c>
      <c r="C380" s="13" t="s">
        <v>95</v>
      </c>
      <c r="D380" s="13" t="s">
        <v>93</v>
      </c>
      <c r="E380" s="14">
        <f>E381+E383</f>
        <v>133912900</v>
      </c>
      <c r="F380" s="14">
        <f>F381+F383</f>
        <v>133912900</v>
      </c>
      <c r="G380" s="14">
        <f>G381+G383</f>
        <v>133912900</v>
      </c>
    </row>
    <row r="381" spans="1:7" s="41" customFormat="1" ht="12.5" outlineLevel="7" x14ac:dyDescent="0.35">
      <c r="A381" s="28" t="s">
        <v>156</v>
      </c>
      <c r="B381" s="13" t="s">
        <v>176</v>
      </c>
      <c r="C381" s="13" t="s">
        <v>157</v>
      </c>
      <c r="D381" s="13" t="s">
        <v>93</v>
      </c>
      <c r="E381" s="14">
        <f>E382</f>
        <v>52166900</v>
      </c>
      <c r="F381" s="14">
        <f>F382</f>
        <v>52166900</v>
      </c>
      <c r="G381" s="14">
        <f>G382</f>
        <v>52166900</v>
      </c>
    </row>
    <row r="382" spans="1:7" s="41" customFormat="1" ht="37.5" outlineLevel="7" x14ac:dyDescent="0.35">
      <c r="A382" s="45" t="s">
        <v>174</v>
      </c>
      <c r="B382" s="13" t="s">
        <v>176</v>
      </c>
      <c r="C382" s="13" t="s">
        <v>157</v>
      </c>
      <c r="D382" s="13" t="s">
        <v>175</v>
      </c>
      <c r="E382" s="14">
        <v>52166900</v>
      </c>
      <c r="F382" s="14">
        <v>52166900</v>
      </c>
      <c r="G382" s="15">
        <v>52166900</v>
      </c>
    </row>
    <row r="383" spans="1:7" s="41" customFormat="1" ht="12.5" outlineLevel="7" x14ac:dyDescent="0.35">
      <c r="A383" s="28" t="s">
        <v>96</v>
      </c>
      <c r="B383" s="13" t="s">
        <v>176</v>
      </c>
      <c r="C383" s="13" t="s">
        <v>97</v>
      </c>
      <c r="D383" s="13" t="s">
        <v>93</v>
      </c>
      <c r="E383" s="14">
        <f>E384</f>
        <v>81746000</v>
      </c>
      <c r="F383" s="14">
        <f>F384</f>
        <v>81746000</v>
      </c>
      <c r="G383" s="14">
        <f>G384</f>
        <v>81746000</v>
      </c>
    </row>
    <row r="384" spans="1:7" s="41" customFormat="1" ht="37.5" outlineLevel="7" x14ac:dyDescent="0.35">
      <c r="A384" s="45" t="s">
        <v>174</v>
      </c>
      <c r="B384" s="13" t="s">
        <v>176</v>
      </c>
      <c r="C384" s="13" t="s">
        <v>97</v>
      </c>
      <c r="D384" s="13" t="s">
        <v>175</v>
      </c>
      <c r="E384" s="14">
        <v>81746000</v>
      </c>
      <c r="F384" s="14">
        <v>81746000</v>
      </c>
      <c r="G384" s="15">
        <v>81746000</v>
      </c>
    </row>
    <row r="385" spans="1:7" s="41" customFormat="1" ht="50" outlineLevel="7" x14ac:dyDescent="0.35">
      <c r="A385" s="45" t="s">
        <v>111</v>
      </c>
      <c r="B385" s="13" t="s">
        <v>177</v>
      </c>
      <c r="C385" s="13" t="s">
        <v>92</v>
      </c>
      <c r="D385" s="13" t="s">
        <v>93</v>
      </c>
      <c r="E385" s="14">
        <f>E386</f>
        <v>27327200</v>
      </c>
      <c r="F385" s="14">
        <f>F386</f>
        <v>27327200</v>
      </c>
      <c r="G385" s="14">
        <f>G386</f>
        <v>27327200</v>
      </c>
    </row>
    <row r="386" spans="1:7" s="41" customFormat="1" ht="12.5" outlineLevel="7" x14ac:dyDescent="0.35">
      <c r="A386" s="43" t="s">
        <v>94</v>
      </c>
      <c r="B386" s="13" t="s">
        <v>177</v>
      </c>
      <c r="C386" s="13" t="s">
        <v>95</v>
      </c>
      <c r="D386" s="13" t="s">
        <v>93</v>
      </c>
      <c r="E386" s="14">
        <f>E387+E389</f>
        <v>27327200</v>
      </c>
      <c r="F386" s="14">
        <f>F387+F389</f>
        <v>27327200</v>
      </c>
      <c r="G386" s="14">
        <f>G387+G389</f>
        <v>27327200</v>
      </c>
    </row>
    <row r="387" spans="1:7" s="41" customFormat="1" ht="12.5" outlineLevel="7" x14ac:dyDescent="0.35">
      <c r="A387" s="28" t="s">
        <v>156</v>
      </c>
      <c r="B387" s="13" t="s">
        <v>177</v>
      </c>
      <c r="C387" s="13" t="s">
        <v>157</v>
      </c>
      <c r="D387" s="13" t="s">
        <v>93</v>
      </c>
      <c r="E387" s="14">
        <f>E388</f>
        <v>10877200</v>
      </c>
      <c r="F387" s="14">
        <f>F388</f>
        <v>10877200</v>
      </c>
      <c r="G387" s="14">
        <f>G388</f>
        <v>10877200</v>
      </c>
    </row>
    <row r="388" spans="1:7" s="41" customFormat="1" ht="37.5" outlineLevel="7" x14ac:dyDescent="0.35">
      <c r="A388" s="45" t="s">
        <v>174</v>
      </c>
      <c r="B388" s="13" t="s">
        <v>177</v>
      </c>
      <c r="C388" s="13" t="s">
        <v>157</v>
      </c>
      <c r="D388" s="13" t="s">
        <v>175</v>
      </c>
      <c r="E388" s="14">
        <v>10877200</v>
      </c>
      <c r="F388" s="14">
        <v>10877200</v>
      </c>
      <c r="G388" s="15">
        <v>10877200</v>
      </c>
    </row>
    <row r="389" spans="1:7" s="41" customFormat="1" ht="12.5" outlineLevel="7" x14ac:dyDescent="0.35">
      <c r="A389" s="28" t="s">
        <v>96</v>
      </c>
      <c r="B389" s="13" t="s">
        <v>177</v>
      </c>
      <c r="C389" s="13" t="s">
        <v>97</v>
      </c>
      <c r="D389" s="13" t="s">
        <v>93</v>
      </c>
      <c r="E389" s="14">
        <f>E390</f>
        <v>16450000</v>
      </c>
      <c r="F389" s="14">
        <f>F390</f>
        <v>16450000</v>
      </c>
      <c r="G389" s="14">
        <f>G390</f>
        <v>16450000</v>
      </c>
    </row>
    <row r="390" spans="1:7" s="41" customFormat="1" ht="37.5" outlineLevel="7" x14ac:dyDescent="0.35">
      <c r="A390" s="45" t="s">
        <v>174</v>
      </c>
      <c r="B390" s="13" t="s">
        <v>177</v>
      </c>
      <c r="C390" s="13" t="s">
        <v>97</v>
      </c>
      <c r="D390" s="13" t="s">
        <v>175</v>
      </c>
      <c r="E390" s="14">
        <v>16450000</v>
      </c>
      <c r="F390" s="14">
        <v>16450000</v>
      </c>
      <c r="G390" s="15">
        <v>16450000</v>
      </c>
    </row>
    <row r="391" spans="1:7" s="41" customFormat="1" ht="12.5" outlineLevel="7" x14ac:dyDescent="0.35">
      <c r="A391" s="45" t="s">
        <v>178</v>
      </c>
      <c r="B391" s="13" t="s">
        <v>179</v>
      </c>
      <c r="C391" s="13" t="s">
        <v>92</v>
      </c>
      <c r="D391" s="13" t="s">
        <v>93</v>
      </c>
      <c r="E391" s="14">
        <f>E392+E396+E400+E415+E420</f>
        <v>29130800</v>
      </c>
      <c r="F391" s="14">
        <f>F392+F396+F400+F415+F420</f>
        <v>29130800</v>
      </c>
      <c r="G391" s="14">
        <f>G392+G396+G400+G415+G420</f>
        <v>29130800</v>
      </c>
    </row>
    <row r="392" spans="1:7" s="41" customFormat="1" ht="12.5" outlineLevel="7" x14ac:dyDescent="0.35">
      <c r="A392" s="45" t="s">
        <v>87</v>
      </c>
      <c r="B392" s="13" t="s">
        <v>180</v>
      </c>
      <c r="C392" s="13" t="s">
        <v>92</v>
      </c>
      <c r="D392" s="13" t="s">
        <v>93</v>
      </c>
      <c r="E392" s="14">
        <f t="shared" ref="E392:G394" si="66">E393</f>
        <v>966000</v>
      </c>
      <c r="F392" s="14">
        <f t="shared" si="66"/>
        <v>966000</v>
      </c>
      <c r="G392" s="14">
        <f t="shared" si="66"/>
        <v>966000</v>
      </c>
    </row>
    <row r="393" spans="1:7" s="41" customFormat="1" ht="12.5" outlineLevel="7" x14ac:dyDescent="0.35">
      <c r="A393" s="43" t="s">
        <v>94</v>
      </c>
      <c r="B393" s="13" t="s">
        <v>180</v>
      </c>
      <c r="C393" s="13" t="s">
        <v>95</v>
      </c>
      <c r="D393" s="13" t="s">
        <v>93</v>
      </c>
      <c r="E393" s="14">
        <f t="shared" si="66"/>
        <v>966000</v>
      </c>
      <c r="F393" s="14">
        <f t="shared" si="66"/>
        <v>966000</v>
      </c>
      <c r="G393" s="14">
        <f t="shared" si="66"/>
        <v>966000</v>
      </c>
    </row>
    <row r="394" spans="1:7" s="41" customFormat="1" ht="12.5" outlineLevel="7" x14ac:dyDescent="0.35">
      <c r="A394" s="28" t="s">
        <v>156</v>
      </c>
      <c r="B394" s="13" t="s">
        <v>180</v>
      </c>
      <c r="C394" s="13" t="s">
        <v>157</v>
      </c>
      <c r="D394" s="13" t="s">
        <v>93</v>
      </c>
      <c r="E394" s="14">
        <f t="shared" si="66"/>
        <v>966000</v>
      </c>
      <c r="F394" s="14">
        <f t="shared" si="66"/>
        <v>966000</v>
      </c>
      <c r="G394" s="14">
        <f t="shared" si="66"/>
        <v>966000</v>
      </c>
    </row>
    <row r="395" spans="1:7" s="41" customFormat="1" ht="25" outlineLevel="7" x14ac:dyDescent="0.35">
      <c r="A395" s="45" t="s">
        <v>181</v>
      </c>
      <c r="B395" s="13" t="s">
        <v>180</v>
      </c>
      <c r="C395" s="13" t="s">
        <v>157</v>
      </c>
      <c r="D395" s="13" t="s">
        <v>182</v>
      </c>
      <c r="E395" s="14">
        <v>966000</v>
      </c>
      <c r="F395" s="14">
        <v>966000</v>
      </c>
      <c r="G395" s="15">
        <v>966000</v>
      </c>
    </row>
    <row r="396" spans="1:7" s="41" customFormat="1" ht="75" outlineLevel="7" x14ac:dyDescent="0.35">
      <c r="A396" s="45" t="s">
        <v>267</v>
      </c>
      <c r="B396" s="13" t="s">
        <v>268</v>
      </c>
      <c r="C396" s="13" t="s">
        <v>92</v>
      </c>
      <c r="D396" s="13" t="s">
        <v>93</v>
      </c>
      <c r="E396" s="14">
        <f t="shared" ref="E396:G398" si="67">E397</f>
        <v>954100</v>
      </c>
      <c r="F396" s="14">
        <f t="shared" si="67"/>
        <v>954100</v>
      </c>
      <c r="G396" s="14">
        <f t="shared" si="67"/>
        <v>954100</v>
      </c>
    </row>
    <row r="397" spans="1:7" s="41" customFormat="1" ht="12.5" outlineLevel="7" x14ac:dyDescent="0.35">
      <c r="A397" s="28" t="s">
        <v>257</v>
      </c>
      <c r="B397" s="13" t="s">
        <v>268</v>
      </c>
      <c r="C397" s="13" t="s">
        <v>258</v>
      </c>
      <c r="D397" s="13" t="s">
        <v>93</v>
      </c>
      <c r="E397" s="14">
        <f t="shared" si="67"/>
        <v>954100</v>
      </c>
      <c r="F397" s="14">
        <f t="shared" si="67"/>
        <v>954100</v>
      </c>
      <c r="G397" s="14">
        <f t="shared" si="67"/>
        <v>954100</v>
      </c>
    </row>
    <row r="398" spans="1:7" s="41" customFormat="1" ht="12.5" outlineLevel="7" x14ac:dyDescent="0.35">
      <c r="A398" s="28" t="s">
        <v>259</v>
      </c>
      <c r="B398" s="13" t="s">
        <v>268</v>
      </c>
      <c r="C398" s="13" t="s">
        <v>260</v>
      </c>
      <c r="D398" s="13" t="s">
        <v>93</v>
      </c>
      <c r="E398" s="14">
        <f t="shared" si="67"/>
        <v>954100</v>
      </c>
      <c r="F398" s="14">
        <f t="shared" si="67"/>
        <v>954100</v>
      </c>
      <c r="G398" s="14">
        <f t="shared" si="67"/>
        <v>954100</v>
      </c>
    </row>
    <row r="399" spans="1:7" s="41" customFormat="1" ht="25" outlineLevel="7" x14ac:dyDescent="0.35">
      <c r="A399" s="45" t="s">
        <v>206</v>
      </c>
      <c r="B399" s="13" t="s">
        <v>268</v>
      </c>
      <c r="C399" s="13" t="s">
        <v>260</v>
      </c>
      <c r="D399" s="13" t="s">
        <v>207</v>
      </c>
      <c r="E399" s="14">
        <v>954100</v>
      </c>
      <c r="F399" s="14">
        <v>954100</v>
      </c>
      <c r="G399" s="15">
        <v>954100</v>
      </c>
    </row>
    <row r="400" spans="1:7" s="41" customFormat="1" ht="62.5" outlineLevel="7" x14ac:dyDescent="0.35">
      <c r="A400" s="45" t="s">
        <v>183</v>
      </c>
      <c r="B400" s="13" t="s">
        <v>184</v>
      </c>
      <c r="C400" s="13" t="s">
        <v>92</v>
      </c>
      <c r="D400" s="13" t="s">
        <v>93</v>
      </c>
      <c r="E400" s="14">
        <f>E401+E412</f>
        <v>10731100</v>
      </c>
      <c r="F400" s="14">
        <f>F401+F412</f>
        <v>10731100</v>
      </c>
      <c r="G400" s="14">
        <f>G401+G412</f>
        <v>10731100</v>
      </c>
    </row>
    <row r="401" spans="1:7" s="41" customFormat="1" ht="12.5" outlineLevel="7" x14ac:dyDescent="0.35">
      <c r="A401" s="43" t="s">
        <v>94</v>
      </c>
      <c r="B401" s="13" t="s">
        <v>184</v>
      </c>
      <c r="C401" s="13" t="s">
        <v>95</v>
      </c>
      <c r="D401" s="13" t="s">
        <v>93</v>
      </c>
      <c r="E401" s="14">
        <f>E402+E404+E408</f>
        <v>10568500</v>
      </c>
      <c r="F401" s="14">
        <f>F402+F404+F408</f>
        <v>10568500</v>
      </c>
      <c r="G401" s="14">
        <f>G402+G404+G408</f>
        <v>10568500</v>
      </c>
    </row>
    <row r="402" spans="1:7" s="41" customFormat="1" ht="12.5" outlineLevel="7" x14ac:dyDescent="0.35">
      <c r="A402" s="28" t="s">
        <v>156</v>
      </c>
      <c r="B402" s="13" t="s">
        <v>184</v>
      </c>
      <c r="C402" s="13" t="s">
        <v>157</v>
      </c>
      <c r="D402" s="13" t="s">
        <v>93</v>
      </c>
      <c r="E402" s="14">
        <f>E403</f>
        <v>635300</v>
      </c>
      <c r="F402" s="14">
        <f>F403</f>
        <v>635300</v>
      </c>
      <c r="G402" s="14">
        <f>G403</f>
        <v>635300</v>
      </c>
    </row>
    <row r="403" spans="1:7" s="41" customFormat="1" ht="25" outlineLevel="7" x14ac:dyDescent="0.35">
      <c r="A403" s="45" t="s">
        <v>181</v>
      </c>
      <c r="B403" s="13" t="s">
        <v>184</v>
      </c>
      <c r="C403" s="13" t="s">
        <v>157</v>
      </c>
      <c r="D403" s="13" t="s">
        <v>182</v>
      </c>
      <c r="E403" s="14">
        <v>635300</v>
      </c>
      <c r="F403" s="14">
        <v>635300</v>
      </c>
      <c r="G403" s="15">
        <v>635300</v>
      </c>
    </row>
    <row r="404" spans="1:7" s="41" customFormat="1" ht="12.5" outlineLevel="7" x14ac:dyDescent="0.35">
      <c r="A404" s="28" t="s">
        <v>96</v>
      </c>
      <c r="B404" s="13" t="s">
        <v>184</v>
      </c>
      <c r="C404" s="13" t="s">
        <v>97</v>
      </c>
      <c r="D404" s="13" t="s">
        <v>93</v>
      </c>
      <c r="E404" s="14">
        <f>E405+E406+E407</f>
        <v>9759000</v>
      </c>
      <c r="F404" s="14">
        <f>F405+F406+F407</f>
        <v>9759000</v>
      </c>
      <c r="G404" s="14">
        <f>G405+G406+G407</f>
        <v>9759000</v>
      </c>
    </row>
    <row r="405" spans="1:7" s="41" customFormat="1" ht="25" outlineLevel="7" x14ac:dyDescent="0.35">
      <c r="A405" s="45" t="s">
        <v>206</v>
      </c>
      <c r="B405" s="13" t="s">
        <v>184</v>
      </c>
      <c r="C405" s="13" t="s">
        <v>97</v>
      </c>
      <c r="D405" s="13" t="s">
        <v>207</v>
      </c>
      <c r="E405" s="14">
        <v>311940</v>
      </c>
      <c r="F405" s="14">
        <v>311940</v>
      </c>
      <c r="G405" s="15">
        <v>311940</v>
      </c>
    </row>
    <row r="406" spans="1:7" s="41" customFormat="1" ht="25" outlineLevel="7" x14ac:dyDescent="0.35">
      <c r="A406" s="45" t="s">
        <v>181</v>
      </c>
      <c r="B406" s="13" t="s">
        <v>184</v>
      </c>
      <c r="C406" s="13" t="s">
        <v>97</v>
      </c>
      <c r="D406" s="13" t="s">
        <v>182</v>
      </c>
      <c r="E406" s="14">
        <v>2512900</v>
      </c>
      <c r="F406" s="14">
        <v>2512900</v>
      </c>
      <c r="G406" s="15">
        <v>2512900</v>
      </c>
    </row>
    <row r="407" spans="1:7" s="41" customFormat="1" ht="37.5" outlineLevel="7" x14ac:dyDescent="0.35">
      <c r="A407" s="45" t="s">
        <v>104</v>
      </c>
      <c r="B407" s="13" t="s">
        <v>184</v>
      </c>
      <c r="C407" s="13" t="s">
        <v>97</v>
      </c>
      <c r="D407" s="13" t="s">
        <v>105</v>
      </c>
      <c r="E407" s="14">
        <v>6934160</v>
      </c>
      <c r="F407" s="14">
        <v>6934160</v>
      </c>
      <c r="G407" s="15">
        <v>6934160</v>
      </c>
    </row>
    <row r="408" spans="1:7" s="41" customFormat="1" ht="12.5" outlineLevel="7" x14ac:dyDescent="0.35">
      <c r="A408" s="45" t="s">
        <v>249</v>
      </c>
      <c r="B408" s="13" t="s">
        <v>184</v>
      </c>
      <c r="C408" s="13" t="s">
        <v>250</v>
      </c>
      <c r="D408" s="13" t="s">
        <v>93</v>
      </c>
      <c r="E408" s="14">
        <f>E409+E410+E411</f>
        <v>174200</v>
      </c>
      <c r="F408" s="14">
        <f>F409+F410+F411</f>
        <v>174200</v>
      </c>
      <c r="G408" s="14">
        <f>G409+G410+G411</f>
        <v>174200</v>
      </c>
    </row>
    <row r="409" spans="1:7" s="41" customFormat="1" ht="12.5" outlineLevel="7" x14ac:dyDescent="0.35">
      <c r="A409" s="45" t="s">
        <v>137</v>
      </c>
      <c r="B409" s="13" t="s">
        <v>184</v>
      </c>
      <c r="C409" s="13" t="s">
        <v>250</v>
      </c>
      <c r="D409" s="13" t="s">
        <v>138</v>
      </c>
      <c r="E409" s="14">
        <v>131300</v>
      </c>
      <c r="F409" s="14">
        <v>131300</v>
      </c>
      <c r="G409" s="15">
        <v>131300</v>
      </c>
    </row>
    <row r="410" spans="1:7" s="41" customFormat="1" ht="25" outlineLevel="7" x14ac:dyDescent="0.35">
      <c r="A410" s="45" t="s">
        <v>141</v>
      </c>
      <c r="B410" s="13" t="s">
        <v>184</v>
      </c>
      <c r="C410" s="13" t="s">
        <v>250</v>
      </c>
      <c r="D410" s="13" t="s">
        <v>142</v>
      </c>
      <c r="E410" s="14">
        <v>38300</v>
      </c>
      <c r="F410" s="14">
        <v>38300</v>
      </c>
      <c r="G410" s="15">
        <v>38300</v>
      </c>
    </row>
    <row r="411" spans="1:7" s="41" customFormat="1" ht="25" outlineLevel="7" x14ac:dyDescent="0.35">
      <c r="A411" s="45" t="s">
        <v>145</v>
      </c>
      <c r="B411" s="13" t="s">
        <v>184</v>
      </c>
      <c r="C411" s="13" t="s">
        <v>250</v>
      </c>
      <c r="D411" s="13" t="s">
        <v>146</v>
      </c>
      <c r="E411" s="14">
        <v>4600</v>
      </c>
      <c r="F411" s="14">
        <v>4600</v>
      </c>
      <c r="G411" s="15">
        <v>4600</v>
      </c>
    </row>
    <row r="412" spans="1:7" s="41" customFormat="1" ht="12.5" outlineLevel="7" x14ac:dyDescent="0.35">
      <c r="A412" s="28" t="s">
        <v>257</v>
      </c>
      <c r="B412" s="13" t="s">
        <v>184</v>
      </c>
      <c r="C412" s="13" t="s">
        <v>258</v>
      </c>
      <c r="D412" s="13" t="s">
        <v>93</v>
      </c>
      <c r="E412" s="14">
        <f t="shared" ref="E412:G413" si="68">E413</f>
        <v>162600</v>
      </c>
      <c r="F412" s="14">
        <f t="shared" si="68"/>
        <v>162600</v>
      </c>
      <c r="G412" s="14">
        <f t="shared" si="68"/>
        <v>162600</v>
      </c>
    </row>
    <row r="413" spans="1:7" s="41" customFormat="1" ht="12.5" outlineLevel="7" x14ac:dyDescent="0.35">
      <c r="A413" s="28" t="s">
        <v>259</v>
      </c>
      <c r="B413" s="13" t="s">
        <v>184</v>
      </c>
      <c r="C413" s="13" t="s">
        <v>260</v>
      </c>
      <c r="D413" s="13" t="s">
        <v>93</v>
      </c>
      <c r="E413" s="14">
        <f t="shared" si="68"/>
        <v>162600</v>
      </c>
      <c r="F413" s="14">
        <f t="shared" si="68"/>
        <v>162600</v>
      </c>
      <c r="G413" s="14">
        <f t="shared" si="68"/>
        <v>162600</v>
      </c>
    </row>
    <row r="414" spans="1:7" s="41" customFormat="1" ht="25" outlineLevel="7" x14ac:dyDescent="0.35">
      <c r="A414" s="45" t="s">
        <v>206</v>
      </c>
      <c r="B414" s="13" t="s">
        <v>184</v>
      </c>
      <c r="C414" s="13" t="s">
        <v>260</v>
      </c>
      <c r="D414" s="13" t="s">
        <v>207</v>
      </c>
      <c r="E414" s="14">
        <v>162600</v>
      </c>
      <c r="F414" s="14">
        <v>162600</v>
      </c>
      <c r="G414" s="15">
        <v>162600</v>
      </c>
    </row>
    <row r="415" spans="1:7" s="41" customFormat="1" ht="62.5" outlineLevel="7" x14ac:dyDescent="0.35">
      <c r="A415" s="45" t="s">
        <v>269</v>
      </c>
      <c r="B415" s="13" t="s">
        <v>270</v>
      </c>
      <c r="C415" s="13" t="s">
        <v>92</v>
      </c>
      <c r="D415" s="13" t="s">
        <v>93</v>
      </c>
      <c r="E415" s="14">
        <f t="shared" ref="E415:G416" si="69">E416</f>
        <v>14796600</v>
      </c>
      <c r="F415" s="14">
        <f t="shared" si="69"/>
        <v>14796600</v>
      </c>
      <c r="G415" s="14">
        <f t="shared" si="69"/>
        <v>14796600</v>
      </c>
    </row>
    <row r="416" spans="1:7" s="41" customFormat="1" ht="12.5" outlineLevel="7" x14ac:dyDescent="0.35">
      <c r="A416" s="28" t="s">
        <v>257</v>
      </c>
      <c r="B416" s="13" t="s">
        <v>270</v>
      </c>
      <c r="C416" s="13" t="s">
        <v>258</v>
      </c>
      <c r="D416" s="13" t="s">
        <v>93</v>
      </c>
      <c r="E416" s="14">
        <f t="shared" si="69"/>
        <v>14796600</v>
      </c>
      <c r="F416" s="14">
        <f t="shared" si="69"/>
        <v>14796600</v>
      </c>
      <c r="G416" s="14">
        <f t="shared" si="69"/>
        <v>14796600</v>
      </c>
    </row>
    <row r="417" spans="1:7" s="41" customFormat="1" ht="12.5" outlineLevel="7" x14ac:dyDescent="0.35">
      <c r="A417" s="28" t="s">
        <v>259</v>
      </c>
      <c r="B417" s="13" t="s">
        <v>270</v>
      </c>
      <c r="C417" s="13" t="s">
        <v>260</v>
      </c>
      <c r="D417" s="13" t="s">
        <v>93</v>
      </c>
      <c r="E417" s="14">
        <f>E418+E419</f>
        <v>14796600</v>
      </c>
      <c r="F417" s="14">
        <f>F418+F419</f>
        <v>14796600</v>
      </c>
      <c r="G417" s="14">
        <f>G418+G419</f>
        <v>14796600</v>
      </c>
    </row>
    <row r="418" spans="1:7" s="41" customFormat="1" ht="25" outlineLevel="7" x14ac:dyDescent="0.35">
      <c r="A418" s="45" t="s">
        <v>206</v>
      </c>
      <c r="B418" s="13" t="s">
        <v>270</v>
      </c>
      <c r="C418" s="13" t="s">
        <v>260</v>
      </c>
      <c r="D418" s="13" t="s">
        <v>207</v>
      </c>
      <c r="E418" s="14">
        <v>9926500</v>
      </c>
      <c r="F418" s="14">
        <v>9926500</v>
      </c>
      <c r="G418" s="15">
        <v>9926500</v>
      </c>
    </row>
    <row r="419" spans="1:7" s="41" customFormat="1" ht="25" outlineLevel="7" x14ac:dyDescent="0.35">
      <c r="A419" s="45" t="s">
        <v>181</v>
      </c>
      <c r="B419" s="13" t="s">
        <v>270</v>
      </c>
      <c r="C419" s="13" t="s">
        <v>260</v>
      </c>
      <c r="D419" s="13" t="s">
        <v>182</v>
      </c>
      <c r="E419" s="14">
        <v>4870100</v>
      </c>
      <c r="F419" s="14">
        <v>4870100</v>
      </c>
      <c r="G419" s="15">
        <v>4870100</v>
      </c>
    </row>
    <row r="420" spans="1:7" s="41" customFormat="1" ht="78" customHeight="1" outlineLevel="7" x14ac:dyDescent="0.35">
      <c r="A420" s="45" t="s">
        <v>208</v>
      </c>
      <c r="B420" s="13" t="s">
        <v>209</v>
      </c>
      <c r="C420" s="13" t="s">
        <v>92</v>
      </c>
      <c r="D420" s="13" t="s">
        <v>93</v>
      </c>
      <c r="E420" s="14">
        <f t="shared" ref="E420:G422" si="70">E421</f>
        <v>1683000</v>
      </c>
      <c r="F420" s="14">
        <f t="shared" si="70"/>
        <v>1683000</v>
      </c>
      <c r="G420" s="14">
        <f t="shared" si="70"/>
        <v>1683000</v>
      </c>
    </row>
    <row r="421" spans="1:7" s="41" customFormat="1" ht="12.5" outlineLevel="7" x14ac:dyDescent="0.35">
      <c r="A421" s="28" t="s">
        <v>94</v>
      </c>
      <c r="B421" s="13" t="s">
        <v>209</v>
      </c>
      <c r="C421" s="13" t="s">
        <v>95</v>
      </c>
      <c r="D421" s="13" t="s">
        <v>93</v>
      </c>
      <c r="E421" s="14">
        <f t="shared" si="70"/>
        <v>1683000</v>
      </c>
      <c r="F421" s="14">
        <f t="shared" si="70"/>
        <v>1683000</v>
      </c>
      <c r="G421" s="14">
        <f t="shared" si="70"/>
        <v>1683000</v>
      </c>
    </row>
    <row r="422" spans="1:7" s="41" customFormat="1" ht="12.5" outlineLevel="7" x14ac:dyDescent="0.35">
      <c r="A422" s="28" t="s">
        <v>96</v>
      </c>
      <c r="B422" s="13" t="s">
        <v>209</v>
      </c>
      <c r="C422" s="13" t="s">
        <v>97</v>
      </c>
      <c r="D422" s="13" t="s">
        <v>93</v>
      </c>
      <c r="E422" s="14">
        <f t="shared" si="70"/>
        <v>1683000</v>
      </c>
      <c r="F422" s="14">
        <f t="shared" si="70"/>
        <v>1683000</v>
      </c>
      <c r="G422" s="14">
        <f t="shared" si="70"/>
        <v>1683000</v>
      </c>
    </row>
    <row r="423" spans="1:7" s="41" customFormat="1" ht="37.5" outlineLevel="7" x14ac:dyDescent="0.35">
      <c r="A423" s="45" t="s">
        <v>174</v>
      </c>
      <c r="B423" s="13" t="s">
        <v>209</v>
      </c>
      <c r="C423" s="13" t="s">
        <v>97</v>
      </c>
      <c r="D423" s="13" t="s">
        <v>175</v>
      </c>
      <c r="E423" s="14">
        <v>1683000</v>
      </c>
      <c r="F423" s="14">
        <v>1683000</v>
      </c>
      <c r="G423" s="15">
        <v>1683000</v>
      </c>
    </row>
    <row r="424" spans="1:7" s="41" customFormat="1" ht="12.5" outlineLevel="7" x14ac:dyDescent="0.35">
      <c r="A424" s="45" t="s">
        <v>210</v>
      </c>
      <c r="B424" s="13" t="s">
        <v>211</v>
      </c>
      <c r="C424" s="13" t="s">
        <v>93</v>
      </c>
      <c r="D424" s="13" t="s">
        <v>93</v>
      </c>
      <c r="E424" s="14">
        <f>E425+E434+E438+E442+E449</f>
        <v>8898600</v>
      </c>
      <c r="F424" s="14">
        <f>F425+F434+F438+F442+F449</f>
        <v>8698600</v>
      </c>
      <c r="G424" s="14">
        <f>G425+G434+G438+G442+G449</f>
        <v>8698600</v>
      </c>
    </row>
    <row r="425" spans="1:7" s="41" customFormat="1" ht="12.5" outlineLevel="7" x14ac:dyDescent="0.35">
      <c r="A425" s="45" t="s">
        <v>135</v>
      </c>
      <c r="B425" s="13" t="s">
        <v>251</v>
      </c>
      <c r="C425" s="13" t="s">
        <v>92</v>
      </c>
      <c r="D425" s="13" t="s">
        <v>93</v>
      </c>
      <c r="E425" s="14">
        <f t="shared" ref="E425:G426" si="71">E426</f>
        <v>2829700</v>
      </c>
      <c r="F425" s="14">
        <f t="shared" si="71"/>
        <v>2829700</v>
      </c>
      <c r="G425" s="14">
        <f t="shared" si="71"/>
        <v>2829700</v>
      </c>
    </row>
    <row r="426" spans="1:7" s="41" customFormat="1" ht="12.5" outlineLevel="7" x14ac:dyDescent="0.35">
      <c r="A426" s="28" t="s">
        <v>94</v>
      </c>
      <c r="B426" s="13" t="s">
        <v>251</v>
      </c>
      <c r="C426" s="13" t="s">
        <v>95</v>
      </c>
      <c r="D426" s="13" t="s">
        <v>93</v>
      </c>
      <c r="E426" s="14">
        <f t="shared" si="71"/>
        <v>2829700</v>
      </c>
      <c r="F426" s="14">
        <f t="shared" si="71"/>
        <v>2829700</v>
      </c>
      <c r="G426" s="14">
        <f t="shared" si="71"/>
        <v>2829700</v>
      </c>
    </row>
    <row r="427" spans="1:7" s="41" customFormat="1" ht="12.5" outlineLevel="7" x14ac:dyDescent="0.35">
      <c r="A427" s="45" t="s">
        <v>249</v>
      </c>
      <c r="B427" s="13" t="s">
        <v>251</v>
      </c>
      <c r="C427" s="13" t="s">
        <v>250</v>
      </c>
      <c r="D427" s="13" t="s">
        <v>93</v>
      </c>
      <c r="E427" s="14">
        <f>E428+E429+E430+E431+E432+E433</f>
        <v>2829700</v>
      </c>
      <c r="F427" s="14">
        <f>F428+F429+F430+F431+F432+F433</f>
        <v>2829700</v>
      </c>
      <c r="G427" s="14">
        <f>G428+G429+G430+G431+G432+G433</f>
        <v>2829700</v>
      </c>
    </row>
    <row r="428" spans="1:7" s="41" customFormat="1" ht="12.5" outlineLevel="7" x14ac:dyDescent="0.35">
      <c r="A428" s="45" t="s">
        <v>137</v>
      </c>
      <c r="B428" s="13" t="s">
        <v>251</v>
      </c>
      <c r="C428" s="13" t="s">
        <v>250</v>
      </c>
      <c r="D428" s="13" t="s">
        <v>138</v>
      </c>
      <c r="E428" s="14">
        <v>1996000</v>
      </c>
      <c r="F428" s="14">
        <v>1996000</v>
      </c>
      <c r="G428" s="15">
        <v>1996000</v>
      </c>
    </row>
    <row r="429" spans="1:7" s="41" customFormat="1" ht="25" outlineLevel="7" x14ac:dyDescent="0.35">
      <c r="A429" s="45" t="s">
        <v>139</v>
      </c>
      <c r="B429" s="13" t="s">
        <v>251</v>
      </c>
      <c r="C429" s="13" t="s">
        <v>250</v>
      </c>
      <c r="D429" s="13" t="s">
        <v>140</v>
      </c>
      <c r="E429" s="14">
        <v>160400</v>
      </c>
      <c r="F429" s="14">
        <v>160400</v>
      </c>
      <c r="G429" s="15">
        <v>160400</v>
      </c>
    </row>
    <row r="430" spans="1:7" s="41" customFormat="1" ht="25" outlineLevel="7" x14ac:dyDescent="0.35">
      <c r="A430" s="45" t="s">
        <v>141</v>
      </c>
      <c r="B430" s="13" t="s">
        <v>251</v>
      </c>
      <c r="C430" s="13" t="s">
        <v>250</v>
      </c>
      <c r="D430" s="13" t="s">
        <v>142</v>
      </c>
      <c r="E430" s="14">
        <v>582800</v>
      </c>
      <c r="F430" s="14">
        <v>582800</v>
      </c>
      <c r="G430" s="15">
        <v>582800</v>
      </c>
    </row>
    <row r="431" spans="1:7" s="41" customFormat="1" ht="25" outlineLevel="7" x14ac:dyDescent="0.35">
      <c r="A431" s="45" t="s">
        <v>143</v>
      </c>
      <c r="B431" s="13" t="s">
        <v>251</v>
      </c>
      <c r="C431" s="13" t="s">
        <v>250</v>
      </c>
      <c r="D431" s="13" t="s">
        <v>144</v>
      </c>
      <c r="E431" s="14">
        <v>45000</v>
      </c>
      <c r="F431" s="14">
        <v>45000</v>
      </c>
      <c r="G431" s="15">
        <v>45000</v>
      </c>
    </row>
    <row r="432" spans="1:7" s="41" customFormat="1" ht="25" outlineLevel="7" x14ac:dyDescent="0.35">
      <c r="A432" s="45" t="s">
        <v>145</v>
      </c>
      <c r="B432" s="13" t="s">
        <v>251</v>
      </c>
      <c r="C432" s="13" t="s">
        <v>250</v>
      </c>
      <c r="D432" s="13" t="s">
        <v>146</v>
      </c>
      <c r="E432" s="14">
        <v>45300</v>
      </c>
      <c r="F432" s="14">
        <v>45300</v>
      </c>
      <c r="G432" s="15">
        <v>45300</v>
      </c>
    </row>
    <row r="433" spans="1:7" s="41" customFormat="1" ht="12.5" outlineLevel="7" x14ac:dyDescent="0.35">
      <c r="A433" s="45" t="s">
        <v>147</v>
      </c>
      <c r="B433" s="13" t="s">
        <v>251</v>
      </c>
      <c r="C433" s="13" t="s">
        <v>250</v>
      </c>
      <c r="D433" s="13" t="s">
        <v>148</v>
      </c>
      <c r="E433" s="14">
        <v>200</v>
      </c>
      <c r="F433" s="14">
        <v>200</v>
      </c>
      <c r="G433" s="15">
        <v>200</v>
      </c>
    </row>
    <row r="434" spans="1:7" s="41" customFormat="1" ht="27.75" customHeight="1" outlineLevel="7" x14ac:dyDescent="0.35">
      <c r="A434" s="45" t="s">
        <v>204</v>
      </c>
      <c r="B434" s="13" t="s">
        <v>212</v>
      </c>
      <c r="C434" s="13" t="s">
        <v>92</v>
      </c>
      <c r="D434" s="13" t="s">
        <v>93</v>
      </c>
      <c r="E434" s="14">
        <f t="shared" ref="E434:G436" si="72">E435</f>
        <v>200000</v>
      </c>
      <c r="F434" s="14">
        <f t="shared" si="72"/>
        <v>0</v>
      </c>
      <c r="G434" s="14">
        <f t="shared" si="72"/>
        <v>0</v>
      </c>
    </row>
    <row r="435" spans="1:7" s="41" customFormat="1" ht="12.5" outlineLevel="7" x14ac:dyDescent="0.35">
      <c r="A435" s="28" t="s">
        <v>94</v>
      </c>
      <c r="B435" s="13" t="s">
        <v>212</v>
      </c>
      <c r="C435" s="13" t="s">
        <v>95</v>
      </c>
      <c r="D435" s="13" t="s">
        <v>93</v>
      </c>
      <c r="E435" s="14">
        <f t="shared" si="72"/>
        <v>200000</v>
      </c>
      <c r="F435" s="14">
        <f t="shared" si="72"/>
        <v>0</v>
      </c>
      <c r="G435" s="14">
        <f t="shared" si="72"/>
        <v>0</v>
      </c>
    </row>
    <row r="436" spans="1:7" s="41" customFormat="1" ht="12.5" outlineLevel="7" x14ac:dyDescent="0.35">
      <c r="A436" s="28" t="s">
        <v>96</v>
      </c>
      <c r="B436" s="13" t="s">
        <v>212</v>
      </c>
      <c r="C436" s="13" t="s">
        <v>97</v>
      </c>
      <c r="D436" s="13" t="s">
        <v>93</v>
      </c>
      <c r="E436" s="14">
        <f t="shared" si="72"/>
        <v>200000</v>
      </c>
      <c r="F436" s="14">
        <f t="shared" si="72"/>
        <v>0</v>
      </c>
      <c r="G436" s="14">
        <f t="shared" si="72"/>
        <v>0</v>
      </c>
    </row>
    <row r="437" spans="1:7" s="41" customFormat="1" ht="12.5" outlineLevel="7" x14ac:dyDescent="0.35">
      <c r="A437" s="45" t="s">
        <v>166</v>
      </c>
      <c r="B437" s="13" t="s">
        <v>212</v>
      </c>
      <c r="C437" s="13" t="s">
        <v>97</v>
      </c>
      <c r="D437" s="13" t="s">
        <v>167</v>
      </c>
      <c r="E437" s="14">
        <v>200000</v>
      </c>
      <c r="F437" s="14">
        <v>0</v>
      </c>
      <c r="G437" s="15">
        <v>0</v>
      </c>
    </row>
    <row r="438" spans="1:7" s="41" customFormat="1" ht="25" outlineLevel="7" x14ac:dyDescent="0.35">
      <c r="A438" s="45" t="s">
        <v>252</v>
      </c>
      <c r="B438" s="13" t="s">
        <v>253</v>
      </c>
      <c r="C438" s="13" t="s">
        <v>92</v>
      </c>
      <c r="D438" s="13" t="s">
        <v>93</v>
      </c>
      <c r="E438" s="14">
        <f t="shared" ref="E438:G440" si="73">E439</f>
        <v>4978200</v>
      </c>
      <c r="F438" s="14">
        <f t="shared" si="73"/>
        <v>4978200</v>
      </c>
      <c r="G438" s="14">
        <f t="shared" si="73"/>
        <v>4978200</v>
      </c>
    </row>
    <row r="439" spans="1:7" s="41" customFormat="1" ht="12.5" outlineLevel="7" x14ac:dyDescent="0.35">
      <c r="A439" s="28" t="s">
        <v>94</v>
      </c>
      <c r="B439" s="13" t="s">
        <v>253</v>
      </c>
      <c r="C439" s="13" t="s">
        <v>95</v>
      </c>
      <c r="D439" s="13" t="s">
        <v>93</v>
      </c>
      <c r="E439" s="14">
        <f t="shared" si="73"/>
        <v>4978200</v>
      </c>
      <c r="F439" s="14">
        <f t="shared" si="73"/>
        <v>4978200</v>
      </c>
      <c r="G439" s="14">
        <f t="shared" si="73"/>
        <v>4978200</v>
      </c>
    </row>
    <row r="440" spans="1:7" s="41" customFormat="1" ht="12.5" outlineLevel="7" x14ac:dyDescent="0.35">
      <c r="A440" s="45" t="s">
        <v>249</v>
      </c>
      <c r="B440" s="13" t="s">
        <v>253</v>
      </c>
      <c r="C440" s="13" t="s">
        <v>250</v>
      </c>
      <c r="D440" s="13" t="s">
        <v>93</v>
      </c>
      <c r="E440" s="14">
        <f t="shared" si="73"/>
        <v>4978200</v>
      </c>
      <c r="F440" s="14">
        <f t="shared" si="73"/>
        <v>4978200</v>
      </c>
      <c r="G440" s="14">
        <f t="shared" si="73"/>
        <v>4978200</v>
      </c>
    </row>
    <row r="441" spans="1:7" s="41" customFormat="1" ht="37.5" outlineLevel="7" x14ac:dyDescent="0.35">
      <c r="A441" s="45" t="s">
        <v>104</v>
      </c>
      <c r="B441" s="13" t="s">
        <v>253</v>
      </c>
      <c r="C441" s="13" t="s">
        <v>250</v>
      </c>
      <c r="D441" s="13" t="s">
        <v>105</v>
      </c>
      <c r="E441" s="14">
        <v>4978200</v>
      </c>
      <c r="F441" s="14">
        <v>4978200</v>
      </c>
      <c r="G441" s="15">
        <v>4978200</v>
      </c>
    </row>
    <row r="442" spans="1:7" s="41" customFormat="1" ht="62.5" outlineLevel="7" x14ac:dyDescent="0.35">
      <c r="A442" s="45" t="s">
        <v>254</v>
      </c>
      <c r="B442" s="13" t="s">
        <v>255</v>
      </c>
      <c r="C442" s="13" t="s">
        <v>92</v>
      </c>
      <c r="D442" s="13" t="s">
        <v>93</v>
      </c>
      <c r="E442" s="14">
        <f t="shared" ref="E442:G443" si="74">E443</f>
        <v>881700</v>
      </c>
      <c r="F442" s="14">
        <f t="shared" si="74"/>
        <v>881700</v>
      </c>
      <c r="G442" s="14">
        <f t="shared" si="74"/>
        <v>881700</v>
      </c>
    </row>
    <row r="443" spans="1:7" s="41" customFormat="1" ht="12.5" outlineLevel="7" x14ac:dyDescent="0.35">
      <c r="A443" s="28" t="s">
        <v>94</v>
      </c>
      <c r="B443" s="13" t="s">
        <v>255</v>
      </c>
      <c r="C443" s="13" t="s">
        <v>95</v>
      </c>
      <c r="D443" s="13" t="s">
        <v>93</v>
      </c>
      <c r="E443" s="14">
        <f t="shared" si="74"/>
        <v>881700</v>
      </c>
      <c r="F443" s="14">
        <f t="shared" si="74"/>
        <v>881700</v>
      </c>
      <c r="G443" s="14">
        <f t="shared" si="74"/>
        <v>881700</v>
      </c>
    </row>
    <row r="444" spans="1:7" s="41" customFormat="1" ht="12.5" outlineLevel="7" x14ac:dyDescent="0.35">
      <c r="A444" s="45" t="s">
        <v>249</v>
      </c>
      <c r="B444" s="13" t="s">
        <v>255</v>
      </c>
      <c r="C444" s="13" t="s">
        <v>250</v>
      </c>
      <c r="D444" s="13" t="s">
        <v>93</v>
      </c>
      <c r="E444" s="14">
        <f>E445+E446+E447+E448</f>
        <v>881700</v>
      </c>
      <c r="F444" s="14">
        <f>F445+F446+F447+F448</f>
        <v>881700</v>
      </c>
      <c r="G444" s="14">
        <f>G445+G446+G447+G448</f>
        <v>881700</v>
      </c>
    </row>
    <row r="445" spans="1:7" s="41" customFormat="1" ht="12.5" outlineLevel="7" x14ac:dyDescent="0.35">
      <c r="A445" s="45" t="s">
        <v>137</v>
      </c>
      <c r="B445" s="13" t="s">
        <v>255</v>
      </c>
      <c r="C445" s="13" t="s">
        <v>250</v>
      </c>
      <c r="D445" s="13" t="s">
        <v>138</v>
      </c>
      <c r="E445" s="14">
        <v>605900</v>
      </c>
      <c r="F445" s="14">
        <v>605900</v>
      </c>
      <c r="G445" s="15">
        <v>605900</v>
      </c>
    </row>
    <row r="446" spans="1:7" s="41" customFormat="1" ht="25" outlineLevel="7" x14ac:dyDescent="0.35">
      <c r="A446" s="45" t="s">
        <v>139</v>
      </c>
      <c r="B446" s="13" t="s">
        <v>255</v>
      </c>
      <c r="C446" s="13" t="s">
        <v>250</v>
      </c>
      <c r="D446" s="13" t="s">
        <v>140</v>
      </c>
      <c r="E446" s="14">
        <v>80200</v>
      </c>
      <c r="F446" s="14">
        <v>80200</v>
      </c>
      <c r="G446" s="15">
        <v>80200</v>
      </c>
    </row>
    <row r="447" spans="1:7" s="41" customFormat="1" ht="25" outlineLevel="7" x14ac:dyDescent="0.35">
      <c r="A447" s="45" t="s">
        <v>141</v>
      </c>
      <c r="B447" s="13" t="s">
        <v>255</v>
      </c>
      <c r="C447" s="13" t="s">
        <v>250</v>
      </c>
      <c r="D447" s="13" t="s">
        <v>142</v>
      </c>
      <c r="E447" s="14">
        <v>176900</v>
      </c>
      <c r="F447" s="14">
        <v>176900</v>
      </c>
      <c r="G447" s="15">
        <v>176900</v>
      </c>
    </row>
    <row r="448" spans="1:7" s="41" customFormat="1" ht="25" outlineLevel="7" x14ac:dyDescent="0.35">
      <c r="A448" s="45" t="s">
        <v>145</v>
      </c>
      <c r="B448" s="13" t="s">
        <v>255</v>
      </c>
      <c r="C448" s="13" t="s">
        <v>250</v>
      </c>
      <c r="D448" s="13" t="s">
        <v>146</v>
      </c>
      <c r="E448" s="14">
        <v>18700</v>
      </c>
      <c r="F448" s="14">
        <v>18700</v>
      </c>
      <c r="G448" s="15">
        <v>18700</v>
      </c>
    </row>
    <row r="449" spans="1:7" s="41" customFormat="1" ht="50" outlineLevel="7" x14ac:dyDescent="0.35">
      <c r="A449" s="45" t="s">
        <v>111</v>
      </c>
      <c r="B449" s="13" t="s">
        <v>256</v>
      </c>
      <c r="C449" s="13" t="s">
        <v>92</v>
      </c>
      <c r="D449" s="13" t="s">
        <v>93</v>
      </c>
      <c r="E449" s="14">
        <f t="shared" ref="E449:G451" si="75">E450</f>
        <v>9000</v>
      </c>
      <c r="F449" s="14">
        <f t="shared" si="75"/>
        <v>9000</v>
      </c>
      <c r="G449" s="14">
        <f t="shared" si="75"/>
        <v>9000</v>
      </c>
    </row>
    <row r="450" spans="1:7" s="41" customFormat="1" ht="12.5" outlineLevel="7" x14ac:dyDescent="0.35">
      <c r="A450" s="28" t="s">
        <v>94</v>
      </c>
      <c r="B450" s="13" t="s">
        <v>256</v>
      </c>
      <c r="C450" s="13" t="s">
        <v>95</v>
      </c>
      <c r="D450" s="13" t="s">
        <v>93</v>
      </c>
      <c r="E450" s="14">
        <f t="shared" si="75"/>
        <v>9000</v>
      </c>
      <c r="F450" s="14">
        <f t="shared" si="75"/>
        <v>9000</v>
      </c>
      <c r="G450" s="14">
        <f t="shared" si="75"/>
        <v>9000</v>
      </c>
    </row>
    <row r="451" spans="1:7" s="41" customFormat="1" ht="12.5" outlineLevel="7" x14ac:dyDescent="0.35">
      <c r="A451" s="45" t="s">
        <v>249</v>
      </c>
      <c r="B451" s="13" t="s">
        <v>256</v>
      </c>
      <c r="C451" s="13" t="s">
        <v>250</v>
      </c>
      <c r="D451" s="13" t="s">
        <v>93</v>
      </c>
      <c r="E451" s="14">
        <f t="shared" si="75"/>
        <v>9000</v>
      </c>
      <c r="F451" s="14">
        <f t="shared" si="75"/>
        <v>9000</v>
      </c>
      <c r="G451" s="14">
        <f t="shared" si="75"/>
        <v>9000</v>
      </c>
    </row>
    <row r="452" spans="1:7" s="41" customFormat="1" ht="37.5" outlineLevel="7" x14ac:dyDescent="0.35">
      <c r="A452" s="45" t="s">
        <v>104</v>
      </c>
      <c r="B452" s="13" t="s">
        <v>256</v>
      </c>
      <c r="C452" s="13" t="s">
        <v>250</v>
      </c>
      <c r="D452" s="13" t="s">
        <v>105</v>
      </c>
      <c r="E452" s="14">
        <v>9000</v>
      </c>
      <c r="F452" s="14">
        <v>9000</v>
      </c>
      <c r="G452" s="15">
        <v>9000</v>
      </c>
    </row>
    <row r="453" spans="1:7" s="52" customFormat="1" ht="39" outlineLevel="7" x14ac:dyDescent="0.35">
      <c r="A453" s="60" t="s">
        <v>37</v>
      </c>
      <c r="B453" s="25" t="s">
        <v>129</v>
      </c>
      <c r="C453" s="25" t="s">
        <v>92</v>
      </c>
      <c r="D453" s="25" t="s">
        <v>93</v>
      </c>
      <c r="E453" s="26">
        <f>E454+E459+E464</f>
        <v>20800</v>
      </c>
      <c r="F453" s="26">
        <f>F454+F459+F464</f>
        <v>18600</v>
      </c>
      <c r="G453" s="26">
        <f>G454+G459+G464</f>
        <v>18600</v>
      </c>
    </row>
    <row r="454" spans="1:7" s="41" customFormat="1" ht="25" outlineLevel="7" x14ac:dyDescent="0.35">
      <c r="A454" s="45" t="s">
        <v>39</v>
      </c>
      <c r="B454" s="13" t="s">
        <v>40</v>
      </c>
      <c r="C454" s="13" t="s">
        <v>92</v>
      </c>
      <c r="D454" s="13" t="s">
        <v>93</v>
      </c>
      <c r="E454" s="14">
        <f t="shared" ref="E454:G457" si="76">E455</f>
        <v>2200</v>
      </c>
      <c r="F454" s="14">
        <f t="shared" si="76"/>
        <v>0</v>
      </c>
      <c r="G454" s="14">
        <f t="shared" si="76"/>
        <v>0</v>
      </c>
    </row>
    <row r="455" spans="1:7" s="41" customFormat="1" ht="37.5" outlineLevel="7" x14ac:dyDescent="0.35">
      <c r="A455" s="45" t="s">
        <v>38</v>
      </c>
      <c r="B455" s="13" t="s">
        <v>41</v>
      </c>
      <c r="C455" s="13" t="s">
        <v>92</v>
      </c>
      <c r="D455" s="13" t="s">
        <v>93</v>
      </c>
      <c r="E455" s="14">
        <f t="shared" si="76"/>
        <v>2200</v>
      </c>
      <c r="F455" s="14">
        <f t="shared" si="76"/>
        <v>0</v>
      </c>
      <c r="G455" s="14">
        <f t="shared" si="76"/>
        <v>0</v>
      </c>
    </row>
    <row r="456" spans="1:7" s="41" customFormat="1" ht="12.5" outlineLevel="7" x14ac:dyDescent="0.35">
      <c r="A456" s="28" t="s">
        <v>271</v>
      </c>
      <c r="B456" s="13" t="s">
        <v>41</v>
      </c>
      <c r="C456" s="13" t="s">
        <v>272</v>
      </c>
      <c r="D456" s="13" t="s">
        <v>93</v>
      </c>
      <c r="E456" s="14">
        <f t="shared" si="76"/>
        <v>2200</v>
      </c>
      <c r="F456" s="14">
        <f t="shared" si="76"/>
        <v>0</v>
      </c>
      <c r="G456" s="14">
        <f t="shared" si="76"/>
        <v>0</v>
      </c>
    </row>
    <row r="457" spans="1:7" s="41" customFormat="1" ht="12.5" outlineLevel="7" x14ac:dyDescent="0.35">
      <c r="A457" s="28" t="s">
        <v>283</v>
      </c>
      <c r="B457" s="13" t="s">
        <v>41</v>
      </c>
      <c r="C457" s="13" t="s">
        <v>284</v>
      </c>
      <c r="D457" s="13" t="s">
        <v>93</v>
      </c>
      <c r="E457" s="14">
        <f t="shared" si="76"/>
        <v>2200</v>
      </c>
      <c r="F457" s="14">
        <f t="shared" si="76"/>
        <v>0</v>
      </c>
      <c r="G457" s="14">
        <f t="shared" si="76"/>
        <v>0</v>
      </c>
    </row>
    <row r="458" spans="1:7" s="41" customFormat="1" ht="26.25" customHeight="1" outlineLevel="7" x14ac:dyDescent="0.35">
      <c r="A458" s="45" t="s">
        <v>145</v>
      </c>
      <c r="B458" s="13" t="s">
        <v>41</v>
      </c>
      <c r="C458" s="13" t="s">
        <v>284</v>
      </c>
      <c r="D458" s="13" t="s">
        <v>146</v>
      </c>
      <c r="E458" s="14">
        <v>2200</v>
      </c>
      <c r="F458" s="14">
        <v>0</v>
      </c>
      <c r="G458" s="15">
        <v>0</v>
      </c>
    </row>
    <row r="459" spans="1:7" s="41" customFormat="1" ht="25" outlineLevel="7" x14ac:dyDescent="0.35">
      <c r="A459" s="45" t="s">
        <v>533</v>
      </c>
      <c r="B459" s="13" t="s">
        <v>530</v>
      </c>
      <c r="C459" s="13" t="s">
        <v>92</v>
      </c>
      <c r="D459" s="13" t="s">
        <v>93</v>
      </c>
      <c r="E459" s="14">
        <f t="shared" ref="E459:G462" si="77">E460</f>
        <v>4100</v>
      </c>
      <c r="F459" s="14">
        <f t="shared" si="77"/>
        <v>4100</v>
      </c>
      <c r="G459" s="14">
        <f t="shared" si="77"/>
        <v>4100</v>
      </c>
    </row>
    <row r="460" spans="1:7" s="41" customFormat="1" ht="37.5" outlineLevel="7" x14ac:dyDescent="0.35">
      <c r="A460" s="45" t="s">
        <v>532</v>
      </c>
      <c r="B460" s="13" t="s">
        <v>531</v>
      </c>
      <c r="C460" s="13" t="s">
        <v>92</v>
      </c>
      <c r="D460" s="13" t="s">
        <v>93</v>
      </c>
      <c r="E460" s="14">
        <f t="shared" si="77"/>
        <v>4100</v>
      </c>
      <c r="F460" s="14">
        <f t="shared" si="77"/>
        <v>4100</v>
      </c>
      <c r="G460" s="14">
        <f t="shared" si="77"/>
        <v>4100</v>
      </c>
    </row>
    <row r="461" spans="1:7" s="41" customFormat="1" ht="12.5" outlineLevel="7" x14ac:dyDescent="0.35">
      <c r="A461" s="28" t="s">
        <v>113</v>
      </c>
      <c r="B461" s="13" t="s">
        <v>531</v>
      </c>
      <c r="C461" s="13" t="s">
        <v>114</v>
      </c>
      <c r="D461" s="13" t="s">
        <v>93</v>
      </c>
      <c r="E461" s="14">
        <f t="shared" si="77"/>
        <v>4100</v>
      </c>
      <c r="F461" s="14">
        <f t="shared" si="77"/>
        <v>4100</v>
      </c>
      <c r="G461" s="14">
        <f t="shared" si="77"/>
        <v>4100</v>
      </c>
    </row>
    <row r="462" spans="1:7" s="41" customFormat="1" ht="12.5" outlineLevel="7" x14ac:dyDescent="0.35">
      <c r="A462" s="28" t="s">
        <v>115</v>
      </c>
      <c r="B462" s="13" t="s">
        <v>531</v>
      </c>
      <c r="C462" s="13" t="s">
        <v>116</v>
      </c>
      <c r="D462" s="13" t="s">
        <v>93</v>
      </c>
      <c r="E462" s="14">
        <f t="shared" si="77"/>
        <v>4100</v>
      </c>
      <c r="F462" s="14">
        <f t="shared" si="77"/>
        <v>4100</v>
      </c>
      <c r="G462" s="14">
        <f t="shared" si="77"/>
        <v>4100</v>
      </c>
    </row>
    <row r="463" spans="1:7" s="41" customFormat="1" ht="37.5" outlineLevel="7" x14ac:dyDescent="0.35">
      <c r="A463" s="45" t="s">
        <v>104</v>
      </c>
      <c r="B463" s="13" t="s">
        <v>531</v>
      </c>
      <c r="C463" s="13" t="s">
        <v>116</v>
      </c>
      <c r="D463" s="13" t="s">
        <v>105</v>
      </c>
      <c r="E463" s="14">
        <v>4100</v>
      </c>
      <c r="F463" s="14">
        <v>4100</v>
      </c>
      <c r="G463" s="15">
        <v>4100</v>
      </c>
    </row>
    <row r="464" spans="1:7" s="41" customFormat="1" ht="12.5" outlineLevel="7" x14ac:dyDescent="0.35">
      <c r="A464" s="45" t="s">
        <v>44</v>
      </c>
      <c r="B464" s="13" t="s">
        <v>42</v>
      </c>
      <c r="C464" s="13" t="s">
        <v>92</v>
      </c>
      <c r="D464" s="13" t="s">
        <v>93</v>
      </c>
      <c r="E464" s="14">
        <f t="shared" ref="E464:G467" si="78">E465</f>
        <v>14500</v>
      </c>
      <c r="F464" s="14">
        <f t="shared" si="78"/>
        <v>14500</v>
      </c>
      <c r="G464" s="14">
        <f t="shared" si="78"/>
        <v>14500</v>
      </c>
    </row>
    <row r="465" spans="1:7" s="41" customFormat="1" ht="37.5" outlineLevel="7" x14ac:dyDescent="0.35">
      <c r="A465" s="45" t="s">
        <v>45</v>
      </c>
      <c r="B465" s="13" t="s">
        <v>43</v>
      </c>
      <c r="C465" s="13" t="s">
        <v>92</v>
      </c>
      <c r="D465" s="13" t="s">
        <v>93</v>
      </c>
      <c r="E465" s="14">
        <f t="shared" si="78"/>
        <v>14500</v>
      </c>
      <c r="F465" s="14">
        <f t="shared" si="78"/>
        <v>14500</v>
      </c>
      <c r="G465" s="14">
        <f t="shared" si="78"/>
        <v>14500</v>
      </c>
    </row>
    <row r="466" spans="1:7" s="41" customFormat="1" ht="12.5" outlineLevel="7" x14ac:dyDescent="0.35">
      <c r="A466" s="28" t="s">
        <v>94</v>
      </c>
      <c r="B466" s="13" t="s">
        <v>43</v>
      </c>
      <c r="C466" s="13" t="s">
        <v>95</v>
      </c>
      <c r="D466" s="13" t="s">
        <v>93</v>
      </c>
      <c r="E466" s="14">
        <f t="shared" si="78"/>
        <v>14500</v>
      </c>
      <c r="F466" s="14">
        <f t="shared" si="78"/>
        <v>14500</v>
      </c>
      <c r="G466" s="14">
        <f t="shared" si="78"/>
        <v>14500</v>
      </c>
    </row>
    <row r="467" spans="1:7" s="41" customFormat="1" ht="12.5" outlineLevel="7" x14ac:dyDescent="0.35">
      <c r="A467" s="45" t="s">
        <v>249</v>
      </c>
      <c r="B467" s="13" t="s">
        <v>43</v>
      </c>
      <c r="C467" s="13" t="s">
        <v>250</v>
      </c>
      <c r="D467" s="13" t="s">
        <v>93</v>
      </c>
      <c r="E467" s="14">
        <f t="shared" si="78"/>
        <v>14500</v>
      </c>
      <c r="F467" s="14">
        <f t="shared" si="78"/>
        <v>14500</v>
      </c>
      <c r="G467" s="14">
        <f t="shared" si="78"/>
        <v>14500</v>
      </c>
    </row>
    <row r="468" spans="1:7" s="41" customFormat="1" ht="25" outlineLevel="2" x14ac:dyDescent="0.35">
      <c r="A468" s="45" t="s">
        <v>145</v>
      </c>
      <c r="B468" s="13" t="s">
        <v>43</v>
      </c>
      <c r="C468" s="13" t="s">
        <v>250</v>
      </c>
      <c r="D468" s="13" t="s">
        <v>146</v>
      </c>
      <c r="E468" s="14">
        <v>14500</v>
      </c>
      <c r="F468" s="14">
        <v>14500</v>
      </c>
      <c r="G468" s="15">
        <v>14500</v>
      </c>
    </row>
    <row r="469" spans="1:7" s="52" customFormat="1" ht="26" outlineLevel="7" x14ac:dyDescent="0.35">
      <c r="A469" s="60" t="s">
        <v>32</v>
      </c>
      <c r="B469" s="25" t="s">
        <v>425</v>
      </c>
      <c r="C469" s="25" t="s">
        <v>92</v>
      </c>
      <c r="D469" s="25" t="s">
        <v>93</v>
      </c>
      <c r="E469" s="26">
        <f>E470</f>
        <v>152948</v>
      </c>
      <c r="F469" s="26">
        <f>F470</f>
        <v>152948</v>
      </c>
      <c r="G469" s="26">
        <f>G470</f>
        <v>152948</v>
      </c>
    </row>
    <row r="470" spans="1:7" s="41" customFormat="1" ht="25" outlineLevel="7" x14ac:dyDescent="0.35">
      <c r="A470" s="45" t="s">
        <v>426</v>
      </c>
      <c r="B470" s="13" t="s">
        <v>427</v>
      </c>
      <c r="C470" s="13" t="s">
        <v>92</v>
      </c>
      <c r="D470" s="13" t="s">
        <v>93</v>
      </c>
      <c r="E470" s="14">
        <f>E471+E475</f>
        <v>152948</v>
      </c>
      <c r="F470" s="14">
        <f>F471+F475</f>
        <v>152948</v>
      </c>
      <c r="G470" s="14">
        <f>G471+G475</f>
        <v>152948</v>
      </c>
    </row>
    <row r="471" spans="1:7" s="41" customFormat="1" ht="12.5" outlineLevel="7" x14ac:dyDescent="0.35">
      <c r="A471" s="45" t="s">
        <v>428</v>
      </c>
      <c r="B471" s="13" t="s">
        <v>429</v>
      </c>
      <c r="C471" s="13" t="s">
        <v>92</v>
      </c>
      <c r="D471" s="13" t="s">
        <v>93</v>
      </c>
      <c r="E471" s="14">
        <f t="shared" ref="E471:G473" si="79">E472</f>
        <v>142806</v>
      </c>
      <c r="F471" s="14">
        <f t="shared" si="79"/>
        <v>142806</v>
      </c>
      <c r="G471" s="14">
        <f t="shared" si="79"/>
        <v>142806</v>
      </c>
    </row>
    <row r="472" spans="1:7" s="41" customFormat="1" ht="12.5" outlineLevel="7" x14ac:dyDescent="0.35">
      <c r="A472" s="45" t="s">
        <v>411</v>
      </c>
      <c r="B472" s="13" t="s">
        <v>429</v>
      </c>
      <c r="C472" s="13" t="s">
        <v>412</v>
      </c>
      <c r="D472" s="13" t="s">
        <v>93</v>
      </c>
      <c r="E472" s="14">
        <f t="shared" si="79"/>
        <v>142806</v>
      </c>
      <c r="F472" s="14">
        <f t="shared" si="79"/>
        <v>142806</v>
      </c>
      <c r="G472" s="14">
        <f t="shared" si="79"/>
        <v>142806</v>
      </c>
    </row>
    <row r="473" spans="1:7" s="41" customFormat="1" ht="12.5" outlineLevel="7" x14ac:dyDescent="0.35">
      <c r="A473" s="28" t="s">
        <v>423</v>
      </c>
      <c r="B473" s="13" t="s">
        <v>429</v>
      </c>
      <c r="C473" s="13" t="s">
        <v>424</v>
      </c>
      <c r="D473" s="13" t="s">
        <v>93</v>
      </c>
      <c r="E473" s="14">
        <f t="shared" si="79"/>
        <v>142806</v>
      </c>
      <c r="F473" s="14">
        <f t="shared" si="79"/>
        <v>142806</v>
      </c>
      <c r="G473" s="14">
        <f t="shared" si="79"/>
        <v>142806</v>
      </c>
    </row>
    <row r="474" spans="1:7" s="41" customFormat="1" ht="25" outlineLevel="7" x14ac:dyDescent="0.35">
      <c r="A474" s="45" t="s">
        <v>430</v>
      </c>
      <c r="B474" s="13" t="s">
        <v>429</v>
      </c>
      <c r="C474" s="13" t="s">
        <v>424</v>
      </c>
      <c r="D474" s="13" t="s">
        <v>431</v>
      </c>
      <c r="E474" s="14">
        <v>142806</v>
      </c>
      <c r="F474" s="14">
        <v>142806</v>
      </c>
      <c r="G474" s="15">
        <v>142806</v>
      </c>
    </row>
    <row r="475" spans="1:7" s="41" customFormat="1" ht="12.5" outlineLevel="7" x14ac:dyDescent="0.35">
      <c r="A475" s="45" t="s">
        <v>432</v>
      </c>
      <c r="B475" s="13" t="s">
        <v>433</v>
      </c>
      <c r="C475" s="13" t="s">
        <v>92</v>
      </c>
      <c r="D475" s="13" t="s">
        <v>93</v>
      </c>
      <c r="E475" s="14">
        <f t="shared" ref="E475:G477" si="80">E476</f>
        <v>10142</v>
      </c>
      <c r="F475" s="14">
        <f t="shared" si="80"/>
        <v>10142</v>
      </c>
      <c r="G475" s="14">
        <f t="shared" si="80"/>
        <v>10142</v>
      </c>
    </row>
    <row r="476" spans="1:7" s="41" customFormat="1" ht="12.5" outlineLevel="7" x14ac:dyDescent="0.35">
      <c r="A476" s="45" t="s">
        <v>411</v>
      </c>
      <c r="B476" s="13" t="s">
        <v>433</v>
      </c>
      <c r="C476" s="13" t="s">
        <v>412</v>
      </c>
      <c r="D476" s="13" t="s">
        <v>93</v>
      </c>
      <c r="E476" s="14">
        <f t="shared" si="80"/>
        <v>10142</v>
      </c>
      <c r="F476" s="14">
        <f t="shared" si="80"/>
        <v>10142</v>
      </c>
      <c r="G476" s="14">
        <f t="shared" si="80"/>
        <v>10142</v>
      </c>
    </row>
    <row r="477" spans="1:7" s="41" customFormat="1" ht="12.5" outlineLevel="7" x14ac:dyDescent="0.35">
      <c r="A477" s="28" t="s">
        <v>423</v>
      </c>
      <c r="B477" s="13" t="s">
        <v>433</v>
      </c>
      <c r="C477" s="13" t="s">
        <v>424</v>
      </c>
      <c r="D477" s="13" t="s">
        <v>93</v>
      </c>
      <c r="E477" s="14">
        <f t="shared" si="80"/>
        <v>10142</v>
      </c>
      <c r="F477" s="14">
        <f t="shared" si="80"/>
        <v>10142</v>
      </c>
      <c r="G477" s="14">
        <f t="shared" si="80"/>
        <v>10142</v>
      </c>
    </row>
    <row r="478" spans="1:7" s="41" customFormat="1" ht="25" outlineLevel="7" x14ac:dyDescent="0.35">
      <c r="A478" s="45" t="s">
        <v>145</v>
      </c>
      <c r="B478" s="13" t="s">
        <v>433</v>
      </c>
      <c r="C478" s="13" t="s">
        <v>424</v>
      </c>
      <c r="D478" s="13" t="s">
        <v>146</v>
      </c>
      <c r="E478" s="14">
        <v>10142</v>
      </c>
      <c r="F478" s="14">
        <v>10142</v>
      </c>
      <c r="G478" s="15">
        <v>10142</v>
      </c>
    </row>
    <row r="479" spans="1:7" s="52" customFormat="1" ht="26" outlineLevel="7" x14ac:dyDescent="0.35">
      <c r="A479" s="60" t="s">
        <v>401</v>
      </c>
      <c r="B479" s="25" t="s">
        <v>402</v>
      </c>
      <c r="C479" s="25" t="s">
        <v>92</v>
      </c>
      <c r="D479" s="25" t="s">
        <v>93</v>
      </c>
      <c r="E479" s="26">
        <f t="shared" ref="E479:G484" si="81">E480</f>
        <v>50000</v>
      </c>
      <c r="F479" s="26">
        <f t="shared" si="81"/>
        <v>300000</v>
      </c>
      <c r="G479" s="26">
        <f t="shared" si="81"/>
        <v>300000</v>
      </c>
    </row>
    <row r="480" spans="1:7" s="41" customFormat="1" ht="37.5" outlineLevel="7" x14ac:dyDescent="0.35">
      <c r="A480" s="45" t="s">
        <v>403</v>
      </c>
      <c r="B480" s="13" t="s">
        <v>404</v>
      </c>
      <c r="C480" s="13" t="s">
        <v>92</v>
      </c>
      <c r="D480" s="13" t="s">
        <v>93</v>
      </c>
      <c r="E480" s="14">
        <f t="shared" si="81"/>
        <v>50000</v>
      </c>
      <c r="F480" s="14">
        <f t="shared" si="81"/>
        <v>300000</v>
      </c>
      <c r="G480" s="14">
        <f t="shared" si="81"/>
        <v>300000</v>
      </c>
    </row>
    <row r="481" spans="1:7" s="41" customFormat="1" ht="15" customHeight="1" outlineLevel="7" x14ac:dyDescent="0.35">
      <c r="A481" s="45" t="s">
        <v>405</v>
      </c>
      <c r="B481" s="13" t="s">
        <v>406</v>
      </c>
      <c r="C481" s="13" t="s">
        <v>92</v>
      </c>
      <c r="D481" s="13" t="s">
        <v>93</v>
      </c>
      <c r="E481" s="14">
        <f t="shared" si="81"/>
        <v>50000</v>
      </c>
      <c r="F481" s="14">
        <f t="shared" si="81"/>
        <v>300000</v>
      </c>
      <c r="G481" s="14">
        <f t="shared" si="81"/>
        <v>300000</v>
      </c>
    </row>
    <row r="482" spans="1:7" s="41" customFormat="1" ht="25" outlineLevel="7" x14ac:dyDescent="0.35">
      <c r="A482" s="45" t="s">
        <v>407</v>
      </c>
      <c r="B482" s="13" t="s">
        <v>408</v>
      </c>
      <c r="C482" s="13" t="s">
        <v>92</v>
      </c>
      <c r="D482" s="13" t="s">
        <v>93</v>
      </c>
      <c r="E482" s="14">
        <f t="shared" si="81"/>
        <v>50000</v>
      </c>
      <c r="F482" s="14">
        <f t="shared" si="81"/>
        <v>300000</v>
      </c>
      <c r="G482" s="14">
        <f t="shared" si="81"/>
        <v>300000</v>
      </c>
    </row>
    <row r="483" spans="1:7" s="41" customFormat="1" ht="12.5" outlineLevel="7" x14ac:dyDescent="0.35">
      <c r="A483" s="28" t="s">
        <v>377</v>
      </c>
      <c r="B483" s="13" t="s">
        <v>408</v>
      </c>
      <c r="C483" s="13" t="s">
        <v>378</v>
      </c>
      <c r="D483" s="13" t="s">
        <v>93</v>
      </c>
      <c r="E483" s="14">
        <f t="shared" si="81"/>
        <v>50000</v>
      </c>
      <c r="F483" s="14">
        <f t="shared" si="81"/>
        <v>300000</v>
      </c>
      <c r="G483" s="14">
        <f t="shared" si="81"/>
        <v>300000</v>
      </c>
    </row>
    <row r="484" spans="1:7" s="41" customFormat="1" ht="12.5" outlineLevel="7" x14ac:dyDescent="0.35">
      <c r="A484" s="28" t="s">
        <v>399</v>
      </c>
      <c r="B484" s="13" t="s">
        <v>408</v>
      </c>
      <c r="C484" s="13" t="s">
        <v>400</v>
      </c>
      <c r="D484" s="13" t="s">
        <v>93</v>
      </c>
      <c r="E484" s="14">
        <f t="shared" si="81"/>
        <v>50000</v>
      </c>
      <c r="F484" s="14">
        <f t="shared" si="81"/>
        <v>300000</v>
      </c>
      <c r="G484" s="14">
        <f t="shared" si="81"/>
        <v>300000</v>
      </c>
    </row>
    <row r="485" spans="1:7" s="41" customFormat="1" ht="62.5" outlineLevel="7" x14ac:dyDescent="0.35">
      <c r="A485" s="45" t="s">
        <v>31</v>
      </c>
      <c r="B485" s="13" t="s">
        <v>408</v>
      </c>
      <c r="C485" s="13" t="s">
        <v>400</v>
      </c>
      <c r="D485" s="13" t="s">
        <v>30</v>
      </c>
      <c r="E485" s="14">
        <v>50000</v>
      </c>
      <c r="F485" s="14">
        <v>300000</v>
      </c>
      <c r="G485" s="15">
        <v>300000</v>
      </c>
    </row>
    <row r="486" spans="1:7" s="52" customFormat="1" ht="39" outlineLevel="7" x14ac:dyDescent="0.35">
      <c r="A486" s="60" t="s">
        <v>49</v>
      </c>
      <c r="B486" s="25" t="s">
        <v>46</v>
      </c>
      <c r="C486" s="25" t="s">
        <v>92</v>
      </c>
      <c r="D486" s="25" t="s">
        <v>93</v>
      </c>
      <c r="E486" s="26">
        <f t="shared" ref="E486:G490" si="82">E487</f>
        <v>50000</v>
      </c>
      <c r="F486" s="26">
        <f t="shared" si="82"/>
        <v>0</v>
      </c>
      <c r="G486" s="26">
        <f t="shared" si="82"/>
        <v>0</v>
      </c>
    </row>
    <row r="487" spans="1:7" s="41" customFormat="1" ht="12.5" outlineLevel="7" x14ac:dyDescent="0.35">
      <c r="A487" s="45" t="s">
        <v>50</v>
      </c>
      <c r="B487" s="13" t="s">
        <v>47</v>
      </c>
      <c r="C487" s="13" t="s">
        <v>92</v>
      </c>
      <c r="D487" s="13" t="s">
        <v>93</v>
      </c>
      <c r="E487" s="14">
        <f t="shared" si="82"/>
        <v>50000</v>
      </c>
      <c r="F487" s="14">
        <f t="shared" si="82"/>
        <v>0</v>
      </c>
      <c r="G487" s="14">
        <f t="shared" si="82"/>
        <v>0</v>
      </c>
    </row>
    <row r="488" spans="1:7" s="41" customFormat="1" ht="25" outlineLevel="7" x14ac:dyDescent="0.35">
      <c r="A488" s="45" t="s">
        <v>51</v>
      </c>
      <c r="B488" s="13" t="s">
        <v>48</v>
      </c>
      <c r="C488" s="13" t="s">
        <v>92</v>
      </c>
      <c r="D488" s="13" t="s">
        <v>93</v>
      </c>
      <c r="E488" s="14">
        <f t="shared" si="82"/>
        <v>50000</v>
      </c>
      <c r="F488" s="14">
        <f t="shared" si="82"/>
        <v>0</v>
      </c>
      <c r="G488" s="14">
        <f t="shared" si="82"/>
        <v>0</v>
      </c>
    </row>
    <row r="489" spans="1:7" s="41" customFormat="1" ht="12.5" outlineLevel="7" x14ac:dyDescent="0.35">
      <c r="A489" s="45" t="s">
        <v>411</v>
      </c>
      <c r="B489" s="13" t="s">
        <v>48</v>
      </c>
      <c r="C489" s="13" t="s">
        <v>412</v>
      </c>
      <c r="D489" s="13" t="s">
        <v>93</v>
      </c>
      <c r="E489" s="14">
        <f t="shared" si="82"/>
        <v>50000</v>
      </c>
      <c r="F489" s="14">
        <f t="shared" si="82"/>
        <v>0</v>
      </c>
      <c r="G489" s="14">
        <f t="shared" si="82"/>
        <v>0</v>
      </c>
    </row>
    <row r="490" spans="1:7" s="41" customFormat="1" ht="12.5" outlineLevel="7" x14ac:dyDescent="0.35">
      <c r="A490" s="28" t="s">
        <v>423</v>
      </c>
      <c r="B490" s="13" t="s">
        <v>48</v>
      </c>
      <c r="C490" s="13" t="s">
        <v>424</v>
      </c>
      <c r="D490" s="13" t="s">
        <v>93</v>
      </c>
      <c r="E490" s="14">
        <f t="shared" si="82"/>
        <v>50000</v>
      </c>
      <c r="F490" s="14">
        <f t="shared" si="82"/>
        <v>0</v>
      </c>
      <c r="G490" s="14">
        <f t="shared" si="82"/>
        <v>0</v>
      </c>
    </row>
    <row r="491" spans="1:7" s="41" customFormat="1" ht="25" outlineLevel="7" x14ac:dyDescent="0.35">
      <c r="A491" s="45" t="s">
        <v>430</v>
      </c>
      <c r="B491" s="13" t="s">
        <v>48</v>
      </c>
      <c r="C491" s="13" t="s">
        <v>424</v>
      </c>
      <c r="D491" s="13" t="s">
        <v>431</v>
      </c>
      <c r="E491" s="14">
        <v>50000</v>
      </c>
      <c r="F491" s="14">
        <v>0</v>
      </c>
      <c r="G491" s="15">
        <v>0</v>
      </c>
    </row>
    <row r="492" spans="1:7" s="52" customFormat="1" ht="29.25" customHeight="1" outlineLevel="7" x14ac:dyDescent="0.35">
      <c r="A492" s="60" t="s">
        <v>300</v>
      </c>
      <c r="B492" s="25" t="s">
        <v>301</v>
      </c>
      <c r="C492" s="25" t="s">
        <v>92</v>
      </c>
      <c r="D492" s="25" t="s">
        <v>93</v>
      </c>
      <c r="E492" s="26">
        <f>E493</f>
        <v>40500</v>
      </c>
      <c r="F492" s="26">
        <f>F493</f>
        <v>20200</v>
      </c>
      <c r="G492" s="26">
        <f>G493</f>
        <v>0</v>
      </c>
    </row>
    <row r="493" spans="1:7" s="41" customFormat="1" ht="37.5" outlineLevel="7" x14ac:dyDescent="0.35">
      <c r="A493" s="45" t="s">
        <v>302</v>
      </c>
      <c r="B493" s="13" t="s">
        <v>303</v>
      </c>
      <c r="C493" s="13" t="s">
        <v>92</v>
      </c>
      <c r="D493" s="13" t="s">
        <v>93</v>
      </c>
      <c r="E493" s="14">
        <f>E494+E498</f>
        <v>40500</v>
      </c>
      <c r="F493" s="14">
        <f>F494+F498</f>
        <v>20200</v>
      </c>
      <c r="G493" s="14">
        <f>G494+G498</f>
        <v>0</v>
      </c>
    </row>
    <row r="494" spans="1:7" s="41" customFormat="1" ht="37.5" outlineLevel="7" x14ac:dyDescent="0.35">
      <c r="A494" s="45" t="s">
        <v>73</v>
      </c>
      <c r="B494" s="13" t="s">
        <v>74</v>
      </c>
      <c r="C494" s="13" t="s">
        <v>92</v>
      </c>
      <c r="D494" s="13" t="s">
        <v>93</v>
      </c>
      <c r="E494" s="14">
        <f t="shared" ref="E494:G496" si="83">E495</f>
        <v>6500</v>
      </c>
      <c r="F494" s="14">
        <f t="shared" si="83"/>
        <v>0</v>
      </c>
      <c r="G494" s="14">
        <f t="shared" si="83"/>
        <v>0</v>
      </c>
    </row>
    <row r="495" spans="1:7" s="41" customFormat="1" ht="12.5" outlineLevel="7" x14ac:dyDescent="0.35">
      <c r="A495" s="28" t="s">
        <v>94</v>
      </c>
      <c r="B495" s="13" t="s">
        <v>74</v>
      </c>
      <c r="C495" s="13" t="s">
        <v>95</v>
      </c>
      <c r="D495" s="13" t="s">
        <v>93</v>
      </c>
      <c r="E495" s="14">
        <f t="shared" si="83"/>
        <v>6500</v>
      </c>
      <c r="F495" s="14">
        <f t="shared" si="83"/>
        <v>0</v>
      </c>
      <c r="G495" s="14">
        <f t="shared" si="83"/>
        <v>0</v>
      </c>
    </row>
    <row r="496" spans="1:7" s="41" customFormat="1" ht="12.5" outlineLevel="7" x14ac:dyDescent="0.35">
      <c r="A496" s="28" t="s">
        <v>249</v>
      </c>
      <c r="B496" s="13" t="s">
        <v>74</v>
      </c>
      <c r="C496" s="13" t="s">
        <v>250</v>
      </c>
      <c r="D496" s="13" t="s">
        <v>93</v>
      </c>
      <c r="E496" s="14">
        <f t="shared" si="83"/>
        <v>6500</v>
      </c>
      <c r="F496" s="14">
        <f t="shared" si="83"/>
        <v>0</v>
      </c>
      <c r="G496" s="14">
        <f t="shared" si="83"/>
        <v>0</v>
      </c>
    </row>
    <row r="497" spans="1:7" s="41" customFormat="1" ht="12.5" outlineLevel="7" x14ac:dyDescent="0.35">
      <c r="A497" s="45" t="s">
        <v>75</v>
      </c>
      <c r="B497" s="13" t="s">
        <v>74</v>
      </c>
      <c r="C497" s="13" t="s">
        <v>250</v>
      </c>
      <c r="D497" s="13" t="s">
        <v>76</v>
      </c>
      <c r="E497" s="14">
        <v>6500</v>
      </c>
      <c r="F497" s="14">
        <v>0</v>
      </c>
      <c r="G497" s="14">
        <v>0</v>
      </c>
    </row>
    <row r="498" spans="1:7" s="41" customFormat="1" ht="37.5" outlineLevel="7" x14ac:dyDescent="0.35">
      <c r="A498" s="45" t="s">
        <v>441</v>
      </c>
      <c r="B498" s="13" t="s">
        <v>442</v>
      </c>
      <c r="C498" s="13" t="s">
        <v>92</v>
      </c>
      <c r="D498" s="13" t="s">
        <v>93</v>
      </c>
      <c r="E498" s="14">
        <f t="shared" ref="E498:G500" si="84">E499</f>
        <v>34000</v>
      </c>
      <c r="F498" s="14">
        <f t="shared" si="84"/>
        <v>20200</v>
      </c>
      <c r="G498" s="14">
        <f t="shared" si="84"/>
        <v>0</v>
      </c>
    </row>
    <row r="499" spans="1:7" s="41" customFormat="1" ht="12.5" outlineLevel="7" x14ac:dyDescent="0.35">
      <c r="A499" s="28" t="s">
        <v>94</v>
      </c>
      <c r="B499" s="13" t="s">
        <v>442</v>
      </c>
      <c r="C499" s="13" t="s">
        <v>95</v>
      </c>
      <c r="D499" s="13" t="s">
        <v>93</v>
      </c>
      <c r="E499" s="14">
        <f t="shared" si="84"/>
        <v>34000</v>
      </c>
      <c r="F499" s="14">
        <f t="shared" si="84"/>
        <v>20200</v>
      </c>
      <c r="G499" s="14">
        <f t="shared" si="84"/>
        <v>0</v>
      </c>
    </row>
    <row r="500" spans="1:7" s="41" customFormat="1" ht="12.5" outlineLevel="7" x14ac:dyDescent="0.35">
      <c r="A500" s="28" t="s">
        <v>249</v>
      </c>
      <c r="B500" s="13" t="s">
        <v>442</v>
      </c>
      <c r="C500" s="13" t="s">
        <v>250</v>
      </c>
      <c r="D500" s="13" t="s">
        <v>93</v>
      </c>
      <c r="E500" s="14">
        <f t="shared" si="84"/>
        <v>34000</v>
      </c>
      <c r="F500" s="14">
        <f t="shared" si="84"/>
        <v>20200</v>
      </c>
      <c r="G500" s="14">
        <f t="shared" si="84"/>
        <v>0</v>
      </c>
    </row>
    <row r="501" spans="1:7" s="41" customFormat="1" ht="25" outlineLevel="7" x14ac:dyDescent="0.35">
      <c r="A501" s="45" t="s">
        <v>145</v>
      </c>
      <c r="B501" s="13" t="s">
        <v>442</v>
      </c>
      <c r="C501" s="13" t="s">
        <v>250</v>
      </c>
      <c r="D501" s="13" t="s">
        <v>146</v>
      </c>
      <c r="E501" s="14">
        <v>34000</v>
      </c>
      <c r="F501" s="14">
        <v>20200</v>
      </c>
      <c r="G501" s="15">
        <v>0</v>
      </c>
    </row>
    <row r="502" spans="1:7" s="52" customFormat="1" ht="39" outlineLevel="7" x14ac:dyDescent="0.35">
      <c r="A502" s="60" t="s">
        <v>27</v>
      </c>
      <c r="B502" s="25" t="s">
        <v>390</v>
      </c>
      <c r="C502" s="25" t="s">
        <v>92</v>
      </c>
      <c r="D502" s="25" t="s">
        <v>93</v>
      </c>
      <c r="E502" s="26">
        <f t="shared" ref="E502:G503" si="85">E503</f>
        <v>13252700</v>
      </c>
      <c r="F502" s="26">
        <f t="shared" si="85"/>
        <v>9406500</v>
      </c>
      <c r="G502" s="26">
        <f t="shared" si="85"/>
        <v>10117000</v>
      </c>
    </row>
    <row r="503" spans="1:7" s="41" customFormat="1" ht="62.5" outlineLevel="7" x14ac:dyDescent="0.35">
      <c r="A503" s="45" t="s">
        <v>28</v>
      </c>
      <c r="B503" s="13" t="s">
        <v>391</v>
      </c>
      <c r="C503" s="13" t="s">
        <v>92</v>
      </c>
      <c r="D503" s="13" t="s">
        <v>93</v>
      </c>
      <c r="E503" s="14">
        <f t="shared" si="85"/>
        <v>13252700</v>
      </c>
      <c r="F503" s="14">
        <f t="shared" si="85"/>
        <v>9406500</v>
      </c>
      <c r="G503" s="14">
        <f t="shared" si="85"/>
        <v>10117000</v>
      </c>
    </row>
    <row r="504" spans="1:7" s="41" customFormat="1" ht="37.5" outlineLevel="7" x14ac:dyDescent="0.35">
      <c r="A504" s="45" t="s">
        <v>392</v>
      </c>
      <c r="B504" s="13" t="s">
        <v>393</v>
      </c>
      <c r="C504" s="13" t="s">
        <v>92</v>
      </c>
      <c r="D504" s="13" t="s">
        <v>93</v>
      </c>
      <c r="E504" s="14">
        <f>E506+E509+E513</f>
        <v>13252700</v>
      </c>
      <c r="F504" s="14">
        <f>F506+F509+F513</f>
        <v>9406500</v>
      </c>
      <c r="G504" s="14">
        <f>G506+G509+G513</f>
        <v>10117000</v>
      </c>
    </row>
    <row r="505" spans="1:7" s="41" customFormat="1" ht="15.75" customHeight="1" outlineLevel="7" x14ac:dyDescent="0.35">
      <c r="A505" s="45" t="s">
        <v>394</v>
      </c>
      <c r="B505" s="13" t="s">
        <v>395</v>
      </c>
      <c r="C505" s="13" t="s">
        <v>92</v>
      </c>
      <c r="D505" s="13" t="s">
        <v>93</v>
      </c>
      <c r="E505" s="14">
        <f t="shared" ref="E505:G507" si="86">E506</f>
        <v>3000000</v>
      </c>
      <c r="F505" s="14">
        <f t="shared" si="86"/>
        <v>3000000</v>
      </c>
      <c r="G505" s="14">
        <f t="shared" si="86"/>
        <v>3000000</v>
      </c>
    </row>
    <row r="506" spans="1:7" s="41" customFormat="1" ht="12.5" outlineLevel="7" x14ac:dyDescent="0.35">
      <c r="A506" s="28" t="s">
        <v>377</v>
      </c>
      <c r="B506" s="13" t="s">
        <v>69</v>
      </c>
      <c r="C506" s="13" t="s">
        <v>378</v>
      </c>
      <c r="D506" s="13" t="s">
        <v>93</v>
      </c>
      <c r="E506" s="14">
        <f t="shared" si="86"/>
        <v>3000000</v>
      </c>
      <c r="F506" s="14">
        <f t="shared" si="86"/>
        <v>3000000</v>
      </c>
      <c r="G506" s="14">
        <f t="shared" si="86"/>
        <v>3000000</v>
      </c>
    </row>
    <row r="507" spans="1:7" s="41" customFormat="1" ht="12.5" outlineLevel="7" x14ac:dyDescent="0.35">
      <c r="A507" s="28" t="s">
        <v>388</v>
      </c>
      <c r="B507" s="13" t="s">
        <v>69</v>
      </c>
      <c r="C507" s="13" t="s">
        <v>389</v>
      </c>
      <c r="D507" s="13" t="s">
        <v>93</v>
      </c>
      <c r="E507" s="14">
        <f t="shared" si="86"/>
        <v>3000000</v>
      </c>
      <c r="F507" s="14">
        <f t="shared" si="86"/>
        <v>3000000</v>
      </c>
      <c r="G507" s="14">
        <f t="shared" si="86"/>
        <v>3000000</v>
      </c>
    </row>
    <row r="508" spans="1:7" s="41" customFormat="1" ht="25" outlineLevel="7" x14ac:dyDescent="0.35">
      <c r="A508" s="45" t="s">
        <v>145</v>
      </c>
      <c r="B508" s="13" t="s">
        <v>395</v>
      </c>
      <c r="C508" s="13" t="s">
        <v>389</v>
      </c>
      <c r="D508" s="13" t="s">
        <v>146</v>
      </c>
      <c r="E508" s="14">
        <v>3000000</v>
      </c>
      <c r="F508" s="14">
        <v>3000000</v>
      </c>
      <c r="G508" s="15">
        <v>3000000</v>
      </c>
    </row>
    <row r="509" spans="1:7" s="41" customFormat="1" ht="12.5" outlineLevel="7" x14ac:dyDescent="0.35">
      <c r="A509" s="45" t="s">
        <v>396</v>
      </c>
      <c r="B509" s="13" t="s">
        <v>397</v>
      </c>
      <c r="C509" s="13" t="s">
        <v>92</v>
      </c>
      <c r="D509" s="13" t="s">
        <v>93</v>
      </c>
      <c r="E509" s="14">
        <f t="shared" ref="E509:G511" si="87">E510</f>
        <v>2741700</v>
      </c>
      <c r="F509" s="14">
        <f t="shared" si="87"/>
        <v>2651500</v>
      </c>
      <c r="G509" s="14">
        <f t="shared" si="87"/>
        <v>3362000</v>
      </c>
    </row>
    <row r="510" spans="1:7" s="41" customFormat="1" ht="12.5" outlineLevel="7" x14ac:dyDescent="0.35">
      <c r="A510" s="28" t="s">
        <v>377</v>
      </c>
      <c r="B510" s="13" t="s">
        <v>397</v>
      </c>
      <c r="C510" s="13" t="s">
        <v>378</v>
      </c>
      <c r="D510" s="13" t="s">
        <v>93</v>
      </c>
      <c r="E510" s="14">
        <f t="shared" si="87"/>
        <v>2741700</v>
      </c>
      <c r="F510" s="14">
        <f t="shared" si="87"/>
        <v>2651500</v>
      </c>
      <c r="G510" s="14">
        <f t="shared" si="87"/>
        <v>3362000</v>
      </c>
    </row>
    <row r="511" spans="1:7" s="41" customFormat="1" ht="12.5" outlineLevel="7" x14ac:dyDescent="0.35">
      <c r="A511" s="28" t="s">
        <v>388</v>
      </c>
      <c r="B511" s="13" t="s">
        <v>397</v>
      </c>
      <c r="C511" s="13" t="s">
        <v>389</v>
      </c>
      <c r="D511" s="13" t="s">
        <v>93</v>
      </c>
      <c r="E511" s="14">
        <f t="shared" si="87"/>
        <v>2741700</v>
      </c>
      <c r="F511" s="14">
        <f t="shared" si="87"/>
        <v>2651500</v>
      </c>
      <c r="G511" s="14">
        <f t="shared" si="87"/>
        <v>3362000</v>
      </c>
    </row>
    <row r="512" spans="1:7" s="41" customFormat="1" ht="25" outlineLevel="7" x14ac:dyDescent="0.35">
      <c r="A512" s="45" t="s">
        <v>145</v>
      </c>
      <c r="B512" s="13" t="s">
        <v>397</v>
      </c>
      <c r="C512" s="13" t="s">
        <v>389</v>
      </c>
      <c r="D512" s="13" t="s">
        <v>146</v>
      </c>
      <c r="E512" s="14">
        <v>2741700</v>
      </c>
      <c r="F512" s="14">
        <v>2651500</v>
      </c>
      <c r="G512" s="15">
        <v>3362000</v>
      </c>
    </row>
    <row r="513" spans="1:7" s="41" customFormat="1" ht="62.5" outlineLevel="7" x14ac:dyDescent="0.35">
      <c r="A513" s="45" t="s">
        <v>26</v>
      </c>
      <c r="B513" s="13" t="s">
        <v>398</v>
      </c>
      <c r="C513" s="13" t="s">
        <v>92</v>
      </c>
      <c r="D513" s="13" t="s">
        <v>93</v>
      </c>
      <c r="E513" s="14">
        <f t="shared" ref="E513:G515" si="88">E514</f>
        <v>7511000</v>
      </c>
      <c r="F513" s="14">
        <f t="shared" si="88"/>
        <v>3755000</v>
      </c>
      <c r="G513" s="14">
        <f t="shared" si="88"/>
        <v>3755000</v>
      </c>
    </row>
    <row r="514" spans="1:7" s="41" customFormat="1" ht="12.5" outlineLevel="7" x14ac:dyDescent="0.35">
      <c r="A514" s="28" t="s">
        <v>377</v>
      </c>
      <c r="B514" s="13" t="s">
        <v>398</v>
      </c>
      <c r="C514" s="13" t="s">
        <v>378</v>
      </c>
      <c r="D514" s="13" t="s">
        <v>93</v>
      </c>
      <c r="E514" s="14">
        <f t="shared" si="88"/>
        <v>7511000</v>
      </c>
      <c r="F514" s="14">
        <f t="shared" si="88"/>
        <v>3755000</v>
      </c>
      <c r="G514" s="14">
        <f t="shared" si="88"/>
        <v>3755000</v>
      </c>
    </row>
    <row r="515" spans="1:7" s="41" customFormat="1" ht="12.5" outlineLevel="7" x14ac:dyDescent="0.35">
      <c r="A515" s="28" t="s">
        <v>388</v>
      </c>
      <c r="B515" s="13" t="s">
        <v>398</v>
      </c>
      <c r="C515" s="13" t="s">
        <v>389</v>
      </c>
      <c r="D515" s="13" t="s">
        <v>93</v>
      </c>
      <c r="E515" s="14">
        <f t="shared" si="88"/>
        <v>7511000</v>
      </c>
      <c r="F515" s="14">
        <f t="shared" si="88"/>
        <v>3755000</v>
      </c>
      <c r="G515" s="14">
        <f t="shared" si="88"/>
        <v>3755000</v>
      </c>
    </row>
    <row r="516" spans="1:7" s="41" customFormat="1" ht="25" outlineLevel="7" x14ac:dyDescent="0.35">
      <c r="A516" s="46" t="s">
        <v>145</v>
      </c>
      <c r="B516" s="16" t="s">
        <v>398</v>
      </c>
      <c r="C516" s="16" t="s">
        <v>389</v>
      </c>
      <c r="D516" s="16" t="s">
        <v>146</v>
      </c>
      <c r="E516" s="17">
        <v>7511000</v>
      </c>
      <c r="F516" s="17">
        <v>3755000</v>
      </c>
      <c r="G516" s="18">
        <v>3755000</v>
      </c>
    </row>
    <row r="517" spans="1:7" s="52" customFormat="1" ht="26" x14ac:dyDescent="0.35">
      <c r="A517" s="59" t="s">
        <v>324</v>
      </c>
      <c r="B517" s="31" t="s">
        <v>325</v>
      </c>
      <c r="C517" s="31" t="s">
        <v>92</v>
      </c>
      <c r="D517" s="31" t="s">
        <v>93</v>
      </c>
      <c r="E517" s="32">
        <f>E518+E525</f>
        <v>38491351.999999993</v>
      </c>
      <c r="F517" s="32">
        <f>F518+F525</f>
        <v>38049751.999999993</v>
      </c>
      <c r="G517" s="32">
        <f>G518+G525</f>
        <v>38908499.999999993</v>
      </c>
    </row>
    <row r="518" spans="1:7" s="41" customFormat="1" ht="12.5" x14ac:dyDescent="0.35">
      <c r="A518" s="42" t="s">
        <v>326</v>
      </c>
      <c r="B518" s="1" t="s">
        <v>327</v>
      </c>
      <c r="C518" s="1" t="s">
        <v>92</v>
      </c>
      <c r="D518" s="1" t="s">
        <v>93</v>
      </c>
      <c r="E518" s="3">
        <f t="shared" ref="E518:G520" si="89">E519</f>
        <v>1851075.73</v>
      </c>
      <c r="F518" s="3">
        <f t="shared" si="89"/>
        <v>1851075.73</v>
      </c>
      <c r="G518" s="3">
        <f t="shared" si="89"/>
        <v>1851075.73</v>
      </c>
    </row>
    <row r="519" spans="1:7" s="41" customFormat="1" ht="12.5" x14ac:dyDescent="0.35">
      <c r="A519" s="42" t="s">
        <v>328</v>
      </c>
      <c r="B519" s="1" t="s">
        <v>329</v>
      </c>
      <c r="C519" s="1" t="s">
        <v>92</v>
      </c>
      <c r="D519" s="1" t="s">
        <v>93</v>
      </c>
      <c r="E519" s="3">
        <f t="shared" si="89"/>
        <v>1851075.73</v>
      </c>
      <c r="F519" s="3">
        <f t="shared" si="89"/>
        <v>1851075.73</v>
      </c>
      <c r="G519" s="3">
        <f t="shared" si="89"/>
        <v>1851075.73</v>
      </c>
    </row>
    <row r="520" spans="1:7" s="41" customFormat="1" ht="12.5" x14ac:dyDescent="0.35">
      <c r="A520" s="42" t="s">
        <v>271</v>
      </c>
      <c r="B520" s="1" t="s">
        <v>329</v>
      </c>
      <c r="C520" s="1" t="s">
        <v>272</v>
      </c>
      <c r="D520" s="1" t="s">
        <v>93</v>
      </c>
      <c r="E520" s="3">
        <f t="shared" si="89"/>
        <v>1851075.73</v>
      </c>
      <c r="F520" s="3">
        <f t="shared" si="89"/>
        <v>1851075.73</v>
      </c>
      <c r="G520" s="3">
        <f t="shared" si="89"/>
        <v>1851075.73</v>
      </c>
    </row>
    <row r="521" spans="1:7" s="41" customFormat="1" ht="25" x14ac:dyDescent="0.35">
      <c r="A521" s="42" t="s">
        <v>322</v>
      </c>
      <c r="B521" s="1" t="s">
        <v>329</v>
      </c>
      <c r="C521" s="1" t="s">
        <v>323</v>
      </c>
      <c r="D521" s="1" t="s">
        <v>93</v>
      </c>
      <c r="E521" s="3">
        <f>E522+E523+E524</f>
        <v>1851075.73</v>
      </c>
      <c r="F521" s="3">
        <f>F522+F523+F524</f>
        <v>1851075.73</v>
      </c>
      <c r="G521" s="3">
        <f>G522+G523+G524</f>
        <v>1851075.73</v>
      </c>
    </row>
    <row r="522" spans="1:7" s="41" customFormat="1" ht="12.5" outlineLevel="7" x14ac:dyDescent="0.35">
      <c r="A522" s="43" t="s">
        <v>137</v>
      </c>
      <c r="B522" s="7" t="s">
        <v>329</v>
      </c>
      <c r="C522" s="7" t="s">
        <v>323</v>
      </c>
      <c r="D522" s="7" t="s">
        <v>138</v>
      </c>
      <c r="E522" s="8">
        <v>1401684</v>
      </c>
      <c r="F522" s="8">
        <v>1401684</v>
      </c>
      <c r="G522" s="9">
        <v>1401684</v>
      </c>
    </row>
    <row r="523" spans="1:7" s="41" customFormat="1" ht="25" outlineLevel="7" x14ac:dyDescent="0.35">
      <c r="A523" s="44" t="s">
        <v>139</v>
      </c>
      <c r="B523" s="10" t="s">
        <v>329</v>
      </c>
      <c r="C523" s="10" t="s">
        <v>323</v>
      </c>
      <c r="D523" s="10" t="s">
        <v>140</v>
      </c>
      <c r="E523" s="11">
        <v>40100</v>
      </c>
      <c r="F523" s="11">
        <v>40100</v>
      </c>
      <c r="G523" s="12">
        <v>40100</v>
      </c>
    </row>
    <row r="524" spans="1:7" s="41" customFormat="1" ht="25" outlineLevel="7" x14ac:dyDescent="0.35">
      <c r="A524" s="45" t="s">
        <v>141</v>
      </c>
      <c r="B524" s="13" t="s">
        <v>329</v>
      </c>
      <c r="C524" s="13" t="s">
        <v>323</v>
      </c>
      <c r="D524" s="13" t="s">
        <v>142</v>
      </c>
      <c r="E524" s="14">
        <v>409291.73</v>
      </c>
      <c r="F524" s="14">
        <v>409291.73</v>
      </c>
      <c r="G524" s="15">
        <v>409291.73</v>
      </c>
    </row>
    <row r="525" spans="1:7" s="41" customFormat="1" ht="25" outlineLevel="7" x14ac:dyDescent="0.35">
      <c r="A525" s="45" t="s">
        <v>340</v>
      </c>
      <c r="B525" s="13" t="s">
        <v>341</v>
      </c>
      <c r="C525" s="13" t="s">
        <v>92</v>
      </c>
      <c r="D525" s="13" t="s">
        <v>93</v>
      </c>
      <c r="E525" s="14">
        <f>E526+E538+E542+E546+E554+E558+E562</f>
        <v>36640276.269999996</v>
      </c>
      <c r="F525" s="14">
        <f>F526+F538+F542+F546+F554+F558+F562</f>
        <v>36198676.269999996</v>
      </c>
      <c r="G525" s="14">
        <f>G526+G538+G542+G546+G554+G558+G562</f>
        <v>37057424.269999996</v>
      </c>
    </row>
    <row r="526" spans="1:7" s="41" customFormat="1" ht="12.5" outlineLevel="7" x14ac:dyDescent="0.35">
      <c r="A526" s="45" t="s">
        <v>135</v>
      </c>
      <c r="B526" s="13" t="s">
        <v>342</v>
      </c>
      <c r="C526" s="13" t="s">
        <v>92</v>
      </c>
      <c r="D526" s="13" t="s">
        <v>93</v>
      </c>
      <c r="E526" s="14">
        <f t="shared" ref="E526:G527" si="90">E527</f>
        <v>26795324.27</v>
      </c>
      <c r="F526" s="14">
        <f t="shared" si="90"/>
        <v>25936576.27</v>
      </c>
      <c r="G526" s="14">
        <f t="shared" si="90"/>
        <v>26795324.27</v>
      </c>
    </row>
    <row r="527" spans="1:7" s="41" customFormat="1" ht="12.5" outlineLevel="7" x14ac:dyDescent="0.35">
      <c r="A527" s="42" t="s">
        <v>271</v>
      </c>
      <c r="B527" s="13" t="s">
        <v>342</v>
      </c>
      <c r="C527" s="13" t="s">
        <v>272</v>
      </c>
      <c r="D527" s="13" t="s">
        <v>93</v>
      </c>
      <c r="E527" s="14">
        <f t="shared" si="90"/>
        <v>26795324.27</v>
      </c>
      <c r="F527" s="14">
        <f t="shared" si="90"/>
        <v>25936576.27</v>
      </c>
      <c r="G527" s="14">
        <f t="shared" si="90"/>
        <v>26795324.27</v>
      </c>
    </row>
    <row r="528" spans="1:7" s="41" customFormat="1" ht="37.5" outlineLevel="7" x14ac:dyDescent="0.35">
      <c r="A528" s="45" t="s">
        <v>338</v>
      </c>
      <c r="B528" s="13" t="s">
        <v>342</v>
      </c>
      <c r="C528" s="13" t="s">
        <v>339</v>
      </c>
      <c r="D528" s="13" t="s">
        <v>93</v>
      </c>
      <c r="E528" s="14">
        <f>E529+E530+E531+E532+E533+E534+E535+E536+E537</f>
        <v>26795324.27</v>
      </c>
      <c r="F528" s="14">
        <f>F529+F530+F531+F532+F533+F534+F535+F536+F537</f>
        <v>25936576.27</v>
      </c>
      <c r="G528" s="14">
        <f>G529+G530+G531+G532+G533+G534+G535+G536+G537</f>
        <v>26795324.27</v>
      </c>
    </row>
    <row r="529" spans="1:7" s="41" customFormat="1" ht="12.5" outlineLevel="7" x14ac:dyDescent="0.35">
      <c r="A529" s="45" t="s">
        <v>137</v>
      </c>
      <c r="B529" s="13" t="s">
        <v>342</v>
      </c>
      <c r="C529" s="13" t="s">
        <v>339</v>
      </c>
      <c r="D529" s="13" t="s">
        <v>138</v>
      </c>
      <c r="E529" s="14">
        <v>18096716</v>
      </c>
      <c r="F529" s="14">
        <v>17429316</v>
      </c>
      <c r="G529" s="15">
        <v>18096716</v>
      </c>
    </row>
    <row r="530" spans="1:7" s="41" customFormat="1" ht="25" outlineLevel="7" x14ac:dyDescent="0.35">
      <c r="A530" s="45" t="s">
        <v>139</v>
      </c>
      <c r="B530" s="13" t="s">
        <v>342</v>
      </c>
      <c r="C530" s="13" t="s">
        <v>339</v>
      </c>
      <c r="D530" s="13" t="s">
        <v>140</v>
      </c>
      <c r="E530" s="14">
        <v>1523800</v>
      </c>
      <c r="F530" s="14">
        <v>1523800</v>
      </c>
      <c r="G530" s="15">
        <v>1523800</v>
      </c>
    </row>
    <row r="531" spans="1:7" s="41" customFormat="1" ht="25" outlineLevel="7" x14ac:dyDescent="0.35">
      <c r="A531" s="45" t="s">
        <v>141</v>
      </c>
      <c r="B531" s="13" t="s">
        <v>342</v>
      </c>
      <c r="C531" s="13" t="s">
        <v>339</v>
      </c>
      <c r="D531" s="13" t="s">
        <v>142</v>
      </c>
      <c r="E531" s="14">
        <v>5284208.2699999996</v>
      </c>
      <c r="F531" s="14">
        <v>5092860.2699999996</v>
      </c>
      <c r="G531" s="15">
        <v>5284208.2699999996</v>
      </c>
    </row>
    <row r="532" spans="1:7" s="41" customFormat="1" ht="25" outlineLevel="7" x14ac:dyDescent="0.35">
      <c r="A532" s="45" t="s">
        <v>143</v>
      </c>
      <c r="B532" s="13" t="s">
        <v>342</v>
      </c>
      <c r="C532" s="13" t="s">
        <v>339</v>
      </c>
      <c r="D532" s="13" t="s">
        <v>144</v>
      </c>
      <c r="E532" s="14">
        <v>960000</v>
      </c>
      <c r="F532" s="14">
        <v>960000</v>
      </c>
      <c r="G532" s="15">
        <v>960000</v>
      </c>
    </row>
    <row r="533" spans="1:7" s="41" customFormat="1" ht="25" outlineLevel="7" x14ac:dyDescent="0.35">
      <c r="A533" s="45" t="s">
        <v>145</v>
      </c>
      <c r="B533" s="13" t="s">
        <v>342</v>
      </c>
      <c r="C533" s="13" t="s">
        <v>339</v>
      </c>
      <c r="D533" s="13" t="s">
        <v>146</v>
      </c>
      <c r="E533" s="14">
        <v>711400</v>
      </c>
      <c r="F533" s="14">
        <v>711400</v>
      </c>
      <c r="G533" s="15">
        <v>711400</v>
      </c>
    </row>
    <row r="534" spans="1:7" s="41" customFormat="1" ht="25" outlineLevel="7" x14ac:dyDescent="0.35">
      <c r="A534" s="45" t="s">
        <v>523</v>
      </c>
      <c r="B534" s="13" t="s">
        <v>342</v>
      </c>
      <c r="C534" s="13" t="s">
        <v>339</v>
      </c>
      <c r="D534" s="13" t="s">
        <v>343</v>
      </c>
      <c r="E534" s="14">
        <v>7000</v>
      </c>
      <c r="F534" s="14">
        <v>7000</v>
      </c>
      <c r="G534" s="15">
        <v>7000</v>
      </c>
    </row>
    <row r="535" spans="1:7" s="41" customFormat="1" ht="12.5" outlineLevel="7" x14ac:dyDescent="0.35">
      <c r="A535" s="45" t="s">
        <v>147</v>
      </c>
      <c r="B535" s="13" t="s">
        <v>342</v>
      </c>
      <c r="C535" s="13" t="s">
        <v>339</v>
      </c>
      <c r="D535" s="13" t="s">
        <v>148</v>
      </c>
      <c r="E535" s="14">
        <v>22200</v>
      </c>
      <c r="F535" s="14">
        <v>22200</v>
      </c>
      <c r="G535" s="15">
        <v>22200</v>
      </c>
    </row>
    <row r="536" spans="1:7" s="41" customFormat="1" ht="12.5" outlineLevel="7" x14ac:dyDescent="0.35">
      <c r="A536" s="45" t="s">
        <v>524</v>
      </c>
      <c r="B536" s="13" t="s">
        <v>342</v>
      </c>
      <c r="C536" s="13" t="s">
        <v>339</v>
      </c>
      <c r="D536" s="13" t="s">
        <v>344</v>
      </c>
      <c r="E536" s="14">
        <v>20000</v>
      </c>
      <c r="F536" s="14">
        <v>20000</v>
      </c>
      <c r="G536" s="15">
        <v>20000</v>
      </c>
    </row>
    <row r="537" spans="1:7" s="41" customFormat="1" ht="12.5" outlineLevel="7" x14ac:dyDescent="0.35">
      <c r="A537" s="45" t="s">
        <v>149</v>
      </c>
      <c r="B537" s="13" t="s">
        <v>342</v>
      </c>
      <c r="C537" s="13" t="s">
        <v>339</v>
      </c>
      <c r="D537" s="13" t="s">
        <v>150</v>
      </c>
      <c r="E537" s="14">
        <v>170000</v>
      </c>
      <c r="F537" s="14">
        <v>170000</v>
      </c>
      <c r="G537" s="15">
        <v>170000</v>
      </c>
    </row>
    <row r="538" spans="1:7" s="41" customFormat="1" ht="37.5" outlineLevel="7" x14ac:dyDescent="0.35">
      <c r="A538" s="45" t="s">
        <v>359</v>
      </c>
      <c r="B538" s="13" t="s">
        <v>360</v>
      </c>
      <c r="C538" s="13" t="s">
        <v>92</v>
      </c>
      <c r="D538" s="13" t="s">
        <v>93</v>
      </c>
      <c r="E538" s="14">
        <f t="shared" ref="E538:G540" si="91">E539</f>
        <v>4901900</v>
      </c>
      <c r="F538" s="14">
        <f t="shared" si="91"/>
        <v>5101900</v>
      </c>
      <c r="G538" s="14">
        <f t="shared" si="91"/>
        <v>5101900</v>
      </c>
    </row>
    <row r="539" spans="1:7" s="41" customFormat="1" ht="12.5" outlineLevel="7" x14ac:dyDescent="0.35">
      <c r="A539" s="42" t="s">
        <v>271</v>
      </c>
      <c r="B539" s="13" t="s">
        <v>360</v>
      </c>
      <c r="C539" s="13" t="s">
        <v>272</v>
      </c>
      <c r="D539" s="13" t="s">
        <v>93</v>
      </c>
      <c r="E539" s="14">
        <f t="shared" si="91"/>
        <v>4901900</v>
      </c>
      <c r="F539" s="14">
        <f t="shared" si="91"/>
        <v>5101900</v>
      </c>
      <c r="G539" s="14">
        <f t="shared" si="91"/>
        <v>5101900</v>
      </c>
    </row>
    <row r="540" spans="1:7" s="41" customFormat="1" ht="12.5" outlineLevel="7" x14ac:dyDescent="0.35">
      <c r="A540" s="28" t="s">
        <v>283</v>
      </c>
      <c r="B540" s="13" t="s">
        <v>360</v>
      </c>
      <c r="C540" s="13" t="s">
        <v>284</v>
      </c>
      <c r="D540" s="13" t="s">
        <v>93</v>
      </c>
      <c r="E540" s="14">
        <f t="shared" si="91"/>
        <v>4901900</v>
      </c>
      <c r="F540" s="14">
        <f t="shared" si="91"/>
        <v>5101900</v>
      </c>
      <c r="G540" s="14">
        <f t="shared" si="91"/>
        <v>5101900</v>
      </c>
    </row>
    <row r="541" spans="1:7" s="41" customFormat="1" ht="37.5" outlineLevel="7" x14ac:dyDescent="0.35">
      <c r="A541" s="45" t="s">
        <v>104</v>
      </c>
      <c r="B541" s="13" t="s">
        <v>360</v>
      </c>
      <c r="C541" s="13" t="s">
        <v>284</v>
      </c>
      <c r="D541" s="13" t="s">
        <v>105</v>
      </c>
      <c r="E541" s="14">
        <v>4901900</v>
      </c>
      <c r="F541" s="14">
        <v>5101900</v>
      </c>
      <c r="G541" s="15">
        <v>5101900</v>
      </c>
    </row>
    <row r="542" spans="1:7" s="41" customFormat="1" ht="27.75" customHeight="1" outlineLevel="7" x14ac:dyDescent="0.35">
      <c r="A542" s="45" t="s">
        <v>445</v>
      </c>
      <c r="B542" s="13" t="s">
        <v>446</v>
      </c>
      <c r="C542" s="13" t="s">
        <v>92</v>
      </c>
      <c r="D542" s="13" t="s">
        <v>93</v>
      </c>
      <c r="E542" s="14">
        <f t="shared" ref="E542:G544" si="92">E543</f>
        <v>2088052</v>
      </c>
      <c r="F542" s="14">
        <f t="shared" si="92"/>
        <v>2305200</v>
      </c>
      <c r="G542" s="14">
        <f t="shared" si="92"/>
        <v>2305200</v>
      </c>
    </row>
    <row r="543" spans="1:7" s="41" customFormat="1" ht="12.5" outlineLevel="7" x14ac:dyDescent="0.35">
      <c r="A543" s="28" t="s">
        <v>257</v>
      </c>
      <c r="B543" s="13" t="s">
        <v>446</v>
      </c>
      <c r="C543" s="13" t="s">
        <v>258</v>
      </c>
      <c r="D543" s="13" t="s">
        <v>93</v>
      </c>
      <c r="E543" s="14">
        <f t="shared" si="92"/>
        <v>2088052</v>
      </c>
      <c r="F543" s="14">
        <f t="shared" si="92"/>
        <v>2305200</v>
      </c>
      <c r="G543" s="14">
        <f t="shared" si="92"/>
        <v>2305200</v>
      </c>
    </row>
    <row r="544" spans="1:7" s="41" customFormat="1" ht="12.5" outlineLevel="7" x14ac:dyDescent="0.35">
      <c r="A544" s="28" t="s">
        <v>443</v>
      </c>
      <c r="B544" s="13" t="s">
        <v>446</v>
      </c>
      <c r="C544" s="13" t="s">
        <v>444</v>
      </c>
      <c r="D544" s="13" t="s">
        <v>93</v>
      </c>
      <c r="E544" s="14">
        <f t="shared" si="92"/>
        <v>2088052</v>
      </c>
      <c r="F544" s="14">
        <f t="shared" si="92"/>
        <v>2305200</v>
      </c>
      <c r="G544" s="14">
        <f t="shared" si="92"/>
        <v>2305200</v>
      </c>
    </row>
    <row r="545" spans="1:7" s="41" customFormat="1" ht="12.5" outlineLevel="7" x14ac:dyDescent="0.35">
      <c r="A545" s="45" t="s">
        <v>447</v>
      </c>
      <c r="B545" s="13" t="s">
        <v>446</v>
      </c>
      <c r="C545" s="13" t="s">
        <v>444</v>
      </c>
      <c r="D545" s="13" t="s">
        <v>448</v>
      </c>
      <c r="E545" s="14">
        <v>2088052</v>
      </c>
      <c r="F545" s="14">
        <v>2305200</v>
      </c>
      <c r="G545" s="15">
        <v>2305200</v>
      </c>
    </row>
    <row r="546" spans="1:7" s="41" customFormat="1" ht="62.5" outlineLevel="7" x14ac:dyDescent="0.35">
      <c r="A546" s="45" t="s">
        <v>254</v>
      </c>
      <c r="B546" s="13" t="s">
        <v>345</v>
      </c>
      <c r="C546" s="13" t="s">
        <v>92</v>
      </c>
      <c r="D546" s="13" t="s">
        <v>93</v>
      </c>
      <c r="E546" s="14">
        <f t="shared" ref="E546:G547" si="93">E547</f>
        <v>1372400</v>
      </c>
      <c r="F546" s="14">
        <f t="shared" si="93"/>
        <v>1372400</v>
      </c>
      <c r="G546" s="14">
        <f t="shared" si="93"/>
        <v>1372400</v>
      </c>
    </row>
    <row r="547" spans="1:7" s="41" customFormat="1" ht="12.5" outlineLevel="7" x14ac:dyDescent="0.35">
      <c r="A547" s="42" t="s">
        <v>271</v>
      </c>
      <c r="B547" s="13" t="s">
        <v>345</v>
      </c>
      <c r="C547" s="13" t="s">
        <v>272</v>
      </c>
      <c r="D547" s="13" t="s">
        <v>93</v>
      </c>
      <c r="E547" s="14">
        <f t="shared" si="93"/>
        <v>1372400</v>
      </c>
      <c r="F547" s="14">
        <f t="shared" si="93"/>
        <v>1372400</v>
      </c>
      <c r="G547" s="14">
        <f t="shared" si="93"/>
        <v>1372400</v>
      </c>
    </row>
    <row r="548" spans="1:7" s="41" customFormat="1" ht="37.5" outlineLevel="7" x14ac:dyDescent="0.35">
      <c r="A548" s="45" t="s">
        <v>338</v>
      </c>
      <c r="B548" s="13" t="s">
        <v>345</v>
      </c>
      <c r="C548" s="13" t="s">
        <v>339</v>
      </c>
      <c r="D548" s="13" t="s">
        <v>93</v>
      </c>
      <c r="E548" s="14">
        <f>E549+E550+E551+E552+E553</f>
        <v>1372400</v>
      </c>
      <c r="F548" s="14">
        <f>F549+F550+F551+F552+F553</f>
        <v>1372400</v>
      </c>
      <c r="G548" s="14">
        <f>G549+G550+G551+G552+G553</f>
        <v>1372400</v>
      </c>
    </row>
    <row r="549" spans="1:7" s="41" customFormat="1" ht="12.5" outlineLevel="7" x14ac:dyDescent="0.35">
      <c r="A549" s="45" t="s">
        <v>137</v>
      </c>
      <c r="B549" s="13" t="s">
        <v>345</v>
      </c>
      <c r="C549" s="13" t="s">
        <v>339</v>
      </c>
      <c r="D549" s="13" t="s">
        <v>138</v>
      </c>
      <c r="E549" s="14">
        <v>1036097</v>
      </c>
      <c r="F549" s="14">
        <v>1036097</v>
      </c>
      <c r="G549" s="15">
        <v>1036097</v>
      </c>
    </row>
    <row r="550" spans="1:7" s="41" customFormat="1" ht="25" outlineLevel="7" x14ac:dyDescent="0.35">
      <c r="A550" s="45" t="s">
        <v>139</v>
      </c>
      <c r="B550" s="13" t="s">
        <v>345</v>
      </c>
      <c r="C550" s="13" t="s">
        <v>339</v>
      </c>
      <c r="D550" s="13" t="s">
        <v>140</v>
      </c>
      <c r="E550" s="14">
        <v>1000</v>
      </c>
      <c r="F550" s="14">
        <v>1000</v>
      </c>
      <c r="G550" s="15">
        <v>1000</v>
      </c>
    </row>
    <row r="551" spans="1:7" s="41" customFormat="1" ht="25" outlineLevel="7" x14ac:dyDescent="0.35">
      <c r="A551" s="45" t="s">
        <v>141</v>
      </c>
      <c r="B551" s="13" t="s">
        <v>345</v>
      </c>
      <c r="C551" s="13" t="s">
        <v>339</v>
      </c>
      <c r="D551" s="13" t="s">
        <v>142</v>
      </c>
      <c r="E551" s="14">
        <v>303403</v>
      </c>
      <c r="F551" s="14">
        <v>303403</v>
      </c>
      <c r="G551" s="15">
        <v>303403</v>
      </c>
    </row>
    <row r="552" spans="1:7" s="41" customFormat="1" ht="25" outlineLevel="7" x14ac:dyDescent="0.35">
      <c r="A552" s="45" t="s">
        <v>143</v>
      </c>
      <c r="B552" s="13" t="s">
        <v>345</v>
      </c>
      <c r="C552" s="13" t="s">
        <v>339</v>
      </c>
      <c r="D552" s="13" t="s">
        <v>144</v>
      </c>
      <c r="E552" s="14">
        <v>12900</v>
      </c>
      <c r="F552" s="14">
        <v>12900</v>
      </c>
      <c r="G552" s="15">
        <v>12900</v>
      </c>
    </row>
    <row r="553" spans="1:7" s="41" customFormat="1" ht="25" outlineLevel="7" x14ac:dyDescent="0.35">
      <c r="A553" s="45" t="s">
        <v>145</v>
      </c>
      <c r="B553" s="13" t="s">
        <v>345</v>
      </c>
      <c r="C553" s="13" t="s">
        <v>339</v>
      </c>
      <c r="D553" s="13" t="s">
        <v>146</v>
      </c>
      <c r="E553" s="14">
        <v>19000</v>
      </c>
      <c r="F553" s="14">
        <v>19000</v>
      </c>
      <c r="G553" s="15">
        <v>19000</v>
      </c>
    </row>
    <row r="554" spans="1:7" s="41" customFormat="1" ht="87.5" outlineLevel="7" x14ac:dyDescent="0.35">
      <c r="A554" s="45" t="s">
        <v>292</v>
      </c>
      <c r="B554" s="13" t="s">
        <v>361</v>
      </c>
      <c r="C554" s="13" t="s">
        <v>92</v>
      </c>
      <c r="D554" s="13" t="s">
        <v>93</v>
      </c>
      <c r="E554" s="14">
        <f t="shared" ref="E554:G556" si="94">E555</f>
        <v>2000</v>
      </c>
      <c r="F554" s="14">
        <f t="shared" si="94"/>
        <v>2000</v>
      </c>
      <c r="G554" s="14">
        <f t="shared" si="94"/>
        <v>2000</v>
      </c>
    </row>
    <row r="555" spans="1:7" s="41" customFormat="1" ht="12.5" outlineLevel="7" x14ac:dyDescent="0.35">
      <c r="A555" s="42" t="s">
        <v>271</v>
      </c>
      <c r="B555" s="13" t="s">
        <v>361</v>
      </c>
      <c r="C555" s="13" t="s">
        <v>272</v>
      </c>
      <c r="D555" s="13" t="s">
        <v>93</v>
      </c>
      <c r="E555" s="14">
        <f t="shared" si="94"/>
        <v>2000</v>
      </c>
      <c r="F555" s="14">
        <f t="shared" si="94"/>
        <v>2000</v>
      </c>
      <c r="G555" s="14">
        <f t="shared" si="94"/>
        <v>2000</v>
      </c>
    </row>
    <row r="556" spans="1:7" s="41" customFormat="1" ht="12.5" outlineLevel="7" x14ac:dyDescent="0.35">
      <c r="A556" s="45" t="s">
        <v>283</v>
      </c>
      <c r="B556" s="13" t="s">
        <v>361</v>
      </c>
      <c r="C556" s="13" t="s">
        <v>284</v>
      </c>
      <c r="D556" s="13" t="s">
        <v>93</v>
      </c>
      <c r="E556" s="14">
        <f t="shared" si="94"/>
        <v>2000</v>
      </c>
      <c r="F556" s="14">
        <f t="shared" si="94"/>
        <v>2000</v>
      </c>
      <c r="G556" s="14">
        <f t="shared" si="94"/>
        <v>2000</v>
      </c>
    </row>
    <row r="557" spans="1:7" s="41" customFormat="1" ht="25" outlineLevel="7" x14ac:dyDescent="0.35">
      <c r="A557" s="45" t="s">
        <v>145</v>
      </c>
      <c r="B557" s="13" t="s">
        <v>361</v>
      </c>
      <c r="C557" s="13" t="s">
        <v>284</v>
      </c>
      <c r="D557" s="13" t="s">
        <v>146</v>
      </c>
      <c r="E557" s="14">
        <v>2000</v>
      </c>
      <c r="F557" s="14">
        <v>2000</v>
      </c>
      <c r="G557" s="15">
        <v>2000</v>
      </c>
    </row>
    <row r="558" spans="1:7" s="41" customFormat="1" ht="50" outlineLevel="7" x14ac:dyDescent="0.35">
      <c r="A558" s="45" t="s">
        <v>111</v>
      </c>
      <c r="B558" s="13" t="s">
        <v>362</v>
      </c>
      <c r="C558" s="13" t="s">
        <v>92</v>
      </c>
      <c r="D558" s="13" t="s">
        <v>93</v>
      </c>
      <c r="E558" s="14">
        <f t="shared" ref="E558:G560" si="95">E559</f>
        <v>1480600</v>
      </c>
      <c r="F558" s="14">
        <f t="shared" si="95"/>
        <v>1480600</v>
      </c>
      <c r="G558" s="14">
        <f t="shared" si="95"/>
        <v>1480600</v>
      </c>
    </row>
    <row r="559" spans="1:7" s="41" customFormat="1" ht="12.5" outlineLevel="7" x14ac:dyDescent="0.35">
      <c r="A559" s="42" t="s">
        <v>271</v>
      </c>
      <c r="B559" s="13" t="s">
        <v>362</v>
      </c>
      <c r="C559" s="13" t="s">
        <v>272</v>
      </c>
      <c r="D559" s="13" t="s">
        <v>93</v>
      </c>
      <c r="E559" s="14">
        <f t="shared" si="95"/>
        <v>1480600</v>
      </c>
      <c r="F559" s="14">
        <f t="shared" si="95"/>
        <v>1480600</v>
      </c>
      <c r="G559" s="14">
        <f t="shared" si="95"/>
        <v>1480600</v>
      </c>
    </row>
    <row r="560" spans="1:7" s="41" customFormat="1" ht="12.5" outlineLevel="7" x14ac:dyDescent="0.35">
      <c r="A560" s="45" t="s">
        <v>283</v>
      </c>
      <c r="B560" s="13" t="s">
        <v>362</v>
      </c>
      <c r="C560" s="13" t="s">
        <v>284</v>
      </c>
      <c r="D560" s="13" t="s">
        <v>93</v>
      </c>
      <c r="E560" s="14">
        <f t="shared" si="95"/>
        <v>1480600</v>
      </c>
      <c r="F560" s="14">
        <f t="shared" si="95"/>
        <v>1480600</v>
      </c>
      <c r="G560" s="14">
        <f t="shared" si="95"/>
        <v>1480600</v>
      </c>
    </row>
    <row r="561" spans="1:7" s="41" customFormat="1" ht="37.5" outlineLevel="7" x14ac:dyDescent="0.35">
      <c r="A561" s="45" t="s">
        <v>104</v>
      </c>
      <c r="B561" s="13" t="s">
        <v>362</v>
      </c>
      <c r="C561" s="13" t="s">
        <v>284</v>
      </c>
      <c r="D561" s="13" t="s">
        <v>105</v>
      </c>
      <c r="E561" s="14">
        <v>1480600</v>
      </c>
      <c r="F561" s="14">
        <v>1480600</v>
      </c>
      <c r="G561" s="15">
        <v>1480600</v>
      </c>
    </row>
    <row r="562" spans="1:7" s="41" customFormat="1" ht="12.5" outlineLevel="7" x14ac:dyDescent="0.35">
      <c r="A562" s="45" t="s">
        <v>61</v>
      </c>
      <c r="B562" s="13" t="s">
        <v>60</v>
      </c>
      <c r="C562" s="13" t="s">
        <v>92</v>
      </c>
      <c r="D562" s="13" t="s">
        <v>93</v>
      </c>
      <c r="E562" s="14">
        <f t="shared" ref="E562:G564" si="96">E563</f>
        <v>0</v>
      </c>
      <c r="F562" s="14">
        <f t="shared" si="96"/>
        <v>0</v>
      </c>
      <c r="G562" s="14">
        <f t="shared" si="96"/>
        <v>0</v>
      </c>
    </row>
    <row r="563" spans="1:7" s="41" customFormat="1" ht="12.5" outlineLevel="7" x14ac:dyDescent="0.35">
      <c r="A563" s="42" t="s">
        <v>271</v>
      </c>
      <c r="B563" s="13" t="s">
        <v>60</v>
      </c>
      <c r="C563" s="13" t="s">
        <v>272</v>
      </c>
      <c r="D563" s="13" t="s">
        <v>93</v>
      </c>
      <c r="E563" s="14">
        <f t="shared" si="96"/>
        <v>0</v>
      </c>
      <c r="F563" s="14">
        <f t="shared" si="96"/>
        <v>0</v>
      </c>
      <c r="G563" s="14">
        <f t="shared" si="96"/>
        <v>0</v>
      </c>
    </row>
    <row r="564" spans="1:7" s="41" customFormat="1" ht="12.5" outlineLevel="7" x14ac:dyDescent="0.35">
      <c r="A564" s="45" t="s">
        <v>283</v>
      </c>
      <c r="B564" s="13" t="s">
        <v>60</v>
      </c>
      <c r="C564" s="13" t="s">
        <v>284</v>
      </c>
      <c r="D564" s="13" t="s">
        <v>93</v>
      </c>
      <c r="E564" s="14">
        <f t="shared" si="96"/>
        <v>0</v>
      </c>
      <c r="F564" s="14">
        <f t="shared" si="96"/>
        <v>0</v>
      </c>
      <c r="G564" s="14">
        <f t="shared" si="96"/>
        <v>0</v>
      </c>
    </row>
    <row r="565" spans="1:7" s="41" customFormat="1" ht="12.5" outlineLevel="7" x14ac:dyDescent="0.35">
      <c r="A565" s="45" t="s">
        <v>354</v>
      </c>
      <c r="B565" s="13" t="s">
        <v>60</v>
      </c>
      <c r="C565" s="13" t="s">
        <v>284</v>
      </c>
      <c r="D565" s="13" t="s">
        <v>355</v>
      </c>
      <c r="E565" s="14">
        <v>0</v>
      </c>
      <c r="F565" s="14"/>
      <c r="G565" s="15"/>
    </row>
    <row r="566" spans="1:7" s="52" customFormat="1" ht="26" outlineLevel="7" x14ac:dyDescent="0.35">
      <c r="A566" s="60" t="s">
        <v>332</v>
      </c>
      <c r="B566" s="25" t="s">
        <v>333</v>
      </c>
      <c r="C566" s="25" t="s">
        <v>92</v>
      </c>
      <c r="D566" s="25" t="s">
        <v>93</v>
      </c>
      <c r="E566" s="26">
        <f t="shared" ref="E566:G569" si="97">E567</f>
        <v>40000</v>
      </c>
      <c r="F566" s="26">
        <f t="shared" si="97"/>
        <v>40000</v>
      </c>
      <c r="G566" s="26">
        <f t="shared" si="97"/>
        <v>40000</v>
      </c>
    </row>
    <row r="567" spans="1:7" s="41" customFormat="1" ht="12.5" outlineLevel="7" x14ac:dyDescent="0.35">
      <c r="A567" s="45" t="s">
        <v>334</v>
      </c>
      <c r="B567" s="13" t="s">
        <v>335</v>
      </c>
      <c r="C567" s="13" t="s">
        <v>92</v>
      </c>
      <c r="D567" s="13" t="s">
        <v>93</v>
      </c>
      <c r="E567" s="14">
        <f t="shared" si="97"/>
        <v>40000</v>
      </c>
      <c r="F567" s="14">
        <f t="shared" si="97"/>
        <v>40000</v>
      </c>
      <c r="G567" s="14">
        <f t="shared" si="97"/>
        <v>40000</v>
      </c>
    </row>
    <row r="568" spans="1:7" s="41" customFormat="1" ht="12.5" outlineLevel="7" x14ac:dyDescent="0.35">
      <c r="A568" s="45" t="s">
        <v>336</v>
      </c>
      <c r="B568" s="13" t="s">
        <v>337</v>
      </c>
      <c r="C568" s="13" t="s">
        <v>92</v>
      </c>
      <c r="D568" s="13" t="s">
        <v>93</v>
      </c>
      <c r="E568" s="14">
        <f t="shared" si="97"/>
        <v>40000</v>
      </c>
      <c r="F568" s="14">
        <f t="shared" si="97"/>
        <v>40000</v>
      </c>
      <c r="G568" s="14">
        <f t="shared" si="97"/>
        <v>40000</v>
      </c>
    </row>
    <row r="569" spans="1:7" s="41" customFormat="1" ht="12.5" outlineLevel="7" x14ac:dyDescent="0.35">
      <c r="A569" s="42" t="s">
        <v>271</v>
      </c>
      <c r="B569" s="13" t="s">
        <v>337</v>
      </c>
      <c r="C569" s="13" t="s">
        <v>272</v>
      </c>
      <c r="D569" s="13" t="s">
        <v>93</v>
      </c>
      <c r="E569" s="14">
        <f t="shared" si="97"/>
        <v>40000</v>
      </c>
      <c r="F569" s="14">
        <f t="shared" si="97"/>
        <v>40000</v>
      </c>
      <c r="G569" s="14">
        <f t="shared" si="97"/>
        <v>40000</v>
      </c>
    </row>
    <row r="570" spans="1:7" s="41" customFormat="1" ht="25" outlineLevel="7" x14ac:dyDescent="0.35">
      <c r="A570" s="45" t="s">
        <v>330</v>
      </c>
      <c r="B570" s="13" t="s">
        <v>337</v>
      </c>
      <c r="C570" s="13" t="s">
        <v>331</v>
      </c>
      <c r="D570" s="13" t="s">
        <v>93</v>
      </c>
      <c r="E570" s="14">
        <f>E571+E572</f>
        <v>40000</v>
      </c>
      <c r="F570" s="14">
        <f>F571+F572</f>
        <v>40000</v>
      </c>
      <c r="G570" s="14">
        <f>G571+G572</f>
        <v>40000</v>
      </c>
    </row>
    <row r="571" spans="1:7" s="41" customFormat="1" ht="25" outlineLevel="7" x14ac:dyDescent="0.35">
      <c r="A571" s="45" t="s">
        <v>143</v>
      </c>
      <c r="B571" s="13" t="s">
        <v>337</v>
      </c>
      <c r="C571" s="13" t="s">
        <v>331</v>
      </c>
      <c r="D571" s="13" t="s">
        <v>144</v>
      </c>
      <c r="E571" s="14">
        <v>10000</v>
      </c>
      <c r="F571" s="14">
        <v>10000</v>
      </c>
      <c r="G571" s="15">
        <v>10000</v>
      </c>
    </row>
    <row r="572" spans="1:7" s="41" customFormat="1" ht="25" outlineLevel="7" x14ac:dyDescent="0.35">
      <c r="A572" s="46" t="s">
        <v>145</v>
      </c>
      <c r="B572" s="16" t="s">
        <v>337</v>
      </c>
      <c r="C572" s="16" t="s">
        <v>331</v>
      </c>
      <c r="D572" s="16" t="s">
        <v>146</v>
      </c>
      <c r="E572" s="17">
        <v>30000</v>
      </c>
      <c r="F572" s="17">
        <v>30000</v>
      </c>
      <c r="G572" s="18">
        <v>30000</v>
      </c>
    </row>
    <row r="573" spans="1:7" s="52" customFormat="1" ht="13" x14ac:dyDescent="0.35">
      <c r="A573" s="62" t="s">
        <v>348</v>
      </c>
      <c r="B573" s="35" t="s">
        <v>349</v>
      </c>
      <c r="C573" s="35" t="s">
        <v>92</v>
      </c>
      <c r="D573" s="35" t="s">
        <v>93</v>
      </c>
      <c r="E573" s="63">
        <f t="shared" ref="E573:G577" si="98">E574</f>
        <v>50000</v>
      </c>
      <c r="F573" s="63">
        <f t="shared" si="98"/>
        <v>50000</v>
      </c>
      <c r="G573" s="63">
        <f t="shared" si="98"/>
        <v>50000</v>
      </c>
    </row>
    <row r="574" spans="1:7" s="41" customFormat="1" ht="25" x14ac:dyDescent="0.35">
      <c r="A574" s="64" t="s">
        <v>350</v>
      </c>
      <c r="B574" s="23" t="s">
        <v>351</v>
      </c>
      <c r="C574" s="23" t="s">
        <v>92</v>
      </c>
      <c r="D574" s="23" t="s">
        <v>93</v>
      </c>
      <c r="E574" s="48">
        <f t="shared" si="98"/>
        <v>50000</v>
      </c>
      <c r="F574" s="48">
        <f t="shared" si="98"/>
        <v>50000</v>
      </c>
      <c r="G574" s="48">
        <f t="shared" si="98"/>
        <v>50000</v>
      </c>
    </row>
    <row r="575" spans="1:7" s="41" customFormat="1" ht="12.5" x14ac:dyDescent="0.35">
      <c r="A575" s="49" t="s">
        <v>352</v>
      </c>
      <c r="B575" s="23" t="s">
        <v>353</v>
      </c>
      <c r="C575" s="23" t="s">
        <v>92</v>
      </c>
      <c r="D575" s="23" t="s">
        <v>93</v>
      </c>
      <c r="E575" s="48">
        <f t="shared" si="98"/>
        <v>50000</v>
      </c>
      <c r="F575" s="48">
        <f t="shared" si="98"/>
        <v>50000</v>
      </c>
      <c r="G575" s="48">
        <f t="shared" si="98"/>
        <v>50000</v>
      </c>
    </row>
    <row r="576" spans="1:7" s="41" customFormat="1" ht="12.5" x14ac:dyDescent="0.35">
      <c r="A576" s="42" t="s">
        <v>271</v>
      </c>
      <c r="B576" s="23" t="s">
        <v>353</v>
      </c>
      <c r="C576" s="23" t="s">
        <v>272</v>
      </c>
      <c r="D576" s="23" t="s">
        <v>93</v>
      </c>
      <c r="E576" s="48">
        <f t="shared" si="98"/>
        <v>50000</v>
      </c>
      <c r="F576" s="48">
        <f t="shared" si="98"/>
        <v>50000</v>
      </c>
      <c r="G576" s="48">
        <f t="shared" si="98"/>
        <v>50000</v>
      </c>
    </row>
    <row r="577" spans="1:7" s="41" customFormat="1" ht="12.5" x14ac:dyDescent="0.35">
      <c r="A577" s="49" t="s">
        <v>346</v>
      </c>
      <c r="B577" s="23" t="s">
        <v>353</v>
      </c>
      <c r="C577" s="23" t="s">
        <v>347</v>
      </c>
      <c r="D577" s="23" t="s">
        <v>93</v>
      </c>
      <c r="E577" s="48">
        <f t="shared" si="98"/>
        <v>50000</v>
      </c>
      <c r="F577" s="48">
        <f t="shared" si="98"/>
        <v>50000</v>
      </c>
      <c r="G577" s="48">
        <f t="shared" si="98"/>
        <v>50000</v>
      </c>
    </row>
    <row r="578" spans="1:7" s="41" customFormat="1" ht="12.5" outlineLevel="7" x14ac:dyDescent="0.35">
      <c r="A578" s="44" t="s">
        <v>354</v>
      </c>
      <c r="B578" s="10" t="s">
        <v>353</v>
      </c>
      <c r="C578" s="10" t="s">
        <v>347</v>
      </c>
      <c r="D578" s="10" t="s">
        <v>355</v>
      </c>
      <c r="E578" s="11">
        <v>50000</v>
      </c>
      <c r="F578" s="11">
        <v>50000</v>
      </c>
      <c r="G578" s="12">
        <v>50000</v>
      </c>
    </row>
    <row r="579" spans="1:7" s="52" customFormat="1" ht="26" x14ac:dyDescent="0.35">
      <c r="A579" s="62" t="s">
        <v>363</v>
      </c>
      <c r="B579" s="35" t="s">
        <v>364</v>
      </c>
      <c r="C579" s="35" t="s">
        <v>92</v>
      </c>
      <c r="D579" s="35" t="s">
        <v>93</v>
      </c>
      <c r="E579" s="63">
        <f>E580</f>
        <v>1249100</v>
      </c>
      <c r="F579" s="63">
        <f>F580</f>
        <v>930900</v>
      </c>
      <c r="G579" s="63">
        <f>G580</f>
        <v>930900</v>
      </c>
    </row>
    <row r="580" spans="1:7" s="41" customFormat="1" ht="25" x14ac:dyDescent="0.35">
      <c r="A580" s="50" t="s">
        <v>365</v>
      </c>
      <c r="B580" s="23" t="s">
        <v>366</v>
      </c>
      <c r="C580" s="23" t="s">
        <v>92</v>
      </c>
      <c r="D580" s="23" t="s">
        <v>93</v>
      </c>
      <c r="E580" s="48">
        <f>E581+E585+E589+E593</f>
        <v>1249100</v>
      </c>
      <c r="F580" s="48">
        <f>F581+F585+F589+F593</f>
        <v>930900</v>
      </c>
      <c r="G580" s="48">
        <f>G581+G585+G589+G593</f>
        <v>930900</v>
      </c>
    </row>
    <row r="581" spans="1:7" s="41" customFormat="1" ht="12.5" x14ac:dyDescent="0.35">
      <c r="A581" s="50" t="s">
        <v>409</v>
      </c>
      <c r="B581" s="23" t="s">
        <v>410</v>
      </c>
      <c r="C581" s="23" t="s">
        <v>92</v>
      </c>
      <c r="D581" s="23" t="s">
        <v>93</v>
      </c>
      <c r="E581" s="48">
        <f t="shared" ref="E581:G583" si="99">E582</f>
        <v>122800</v>
      </c>
      <c r="F581" s="48">
        <f t="shared" si="99"/>
        <v>272800</v>
      </c>
      <c r="G581" s="48">
        <f t="shared" si="99"/>
        <v>272800</v>
      </c>
    </row>
    <row r="582" spans="1:7" s="41" customFormat="1" ht="12.5" x14ac:dyDescent="0.35">
      <c r="A582" s="28" t="s">
        <v>377</v>
      </c>
      <c r="B582" s="23" t="s">
        <v>410</v>
      </c>
      <c r="C582" s="23" t="s">
        <v>378</v>
      </c>
      <c r="D582" s="23" t="s">
        <v>93</v>
      </c>
      <c r="E582" s="48">
        <f t="shared" si="99"/>
        <v>122800</v>
      </c>
      <c r="F582" s="48">
        <f t="shared" si="99"/>
        <v>272800</v>
      </c>
      <c r="G582" s="48">
        <f t="shared" si="99"/>
        <v>272800</v>
      </c>
    </row>
    <row r="583" spans="1:7" s="41" customFormat="1" ht="12.5" x14ac:dyDescent="0.35">
      <c r="A583" s="28" t="s">
        <v>399</v>
      </c>
      <c r="B583" s="23" t="s">
        <v>410</v>
      </c>
      <c r="C583" s="23" t="s">
        <v>400</v>
      </c>
      <c r="D583" s="23" t="s">
        <v>93</v>
      </c>
      <c r="E583" s="48">
        <f t="shared" si="99"/>
        <v>122800</v>
      </c>
      <c r="F583" s="48">
        <f t="shared" si="99"/>
        <v>272800</v>
      </c>
      <c r="G583" s="48">
        <f t="shared" si="99"/>
        <v>272800</v>
      </c>
    </row>
    <row r="584" spans="1:7" s="41" customFormat="1" ht="25" outlineLevel="7" x14ac:dyDescent="0.35">
      <c r="A584" s="44" t="s">
        <v>145</v>
      </c>
      <c r="B584" s="10" t="s">
        <v>410</v>
      </c>
      <c r="C584" s="10" t="s">
        <v>400</v>
      </c>
      <c r="D584" s="10" t="s">
        <v>146</v>
      </c>
      <c r="E584" s="11">
        <v>122800</v>
      </c>
      <c r="F584" s="11">
        <v>272800</v>
      </c>
      <c r="G584" s="12">
        <v>272800</v>
      </c>
    </row>
    <row r="585" spans="1:7" s="41" customFormat="1" ht="37.5" outlineLevel="7" x14ac:dyDescent="0.35">
      <c r="A585" s="45" t="s">
        <v>415</v>
      </c>
      <c r="B585" s="13" t="s">
        <v>416</v>
      </c>
      <c r="C585" s="13" t="s">
        <v>92</v>
      </c>
      <c r="D585" s="13" t="s">
        <v>93</v>
      </c>
      <c r="E585" s="14">
        <f t="shared" ref="E585:G587" si="100">E586</f>
        <v>658100</v>
      </c>
      <c r="F585" s="14">
        <f t="shared" si="100"/>
        <v>658100</v>
      </c>
      <c r="G585" s="14">
        <f t="shared" si="100"/>
        <v>658100</v>
      </c>
    </row>
    <row r="586" spans="1:7" s="41" customFormat="1" ht="12.5" outlineLevel="7" x14ac:dyDescent="0.35">
      <c r="A586" s="28" t="s">
        <v>411</v>
      </c>
      <c r="B586" s="13" t="s">
        <v>416</v>
      </c>
      <c r="C586" s="13" t="s">
        <v>412</v>
      </c>
      <c r="D586" s="13" t="s">
        <v>93</v>
      </c>
      <c r="E586" s="14">
        <f t="shared" si="100"/>
        <v>658100</v>
      </c>
      <c r="F586" s="14">
        <f t="shared" si="100"/>
        <v>658100</v>
      </c>
      <c r="G586" s="14">
        <f t="shared" si="100"/>
        <v>658100</v>
      </c>
    </row>
    <row r="587" spans="1:7" s="41" customFormat="1" ht="12.5" outlineLevel="7" x14ac:dyDescent="0.35">
      <c r="A587" s="28" t="s">
        <v>413</v>
      </c>
      <c r="B587" s="13" t="s">
        <v>416</v>
      </c>
      <c r="C587" s="13" t="s">
        <v>414</v>
      </c>
      <c r="D587" s="13" t="s">
        <v>93</v>
      </c>
      <c r="E587" s="14">
        <f t="shared" si="100"/>
        <v>658100</v>
      </c>
      <c r="F587" s="14">
        <f t="shared" si="100"/>
        <v>658100</v>
      </c>
      <c r="G587" s="14">
        <f t="shared" si="100"/>
        <v>658100</v>
      </c>
    </row>
    <row r="588" spans="1:7" s="41" customFormat="1" ht="25" outlineLevel="7" x14ac:dyDescent="0.35">
      <c r="A588" s="45" t="s">
        <v>145</v>
      </c>
      <c r="B588" s="13" t="s">
        <v>416</v>
      </c>
      <c r="C588" s="13" t="s">
        <v>414</v>
      </c>
      <c r="D588" s="13" t="s">
        <v>146</v>
      </c>
      <c r="E588" s="14">
        <v>658100</v>
      </c>
      <c r="F588" s="14">
        <v>658100</v>
      </c>
      <c r="G588" s="15">
        <v>658100</v>
      </c>
    </row>
    <row r="589" spans="1:7" s="41" customFormat="1" ht="27.75" customHeight="1" outlineLevel="7" x14ac:dyDescent="0.35">
      <c r="A589" s="45" t="s">
        <v>417</v>
      </c>
      <c r="B589" s="13" t="s">
        <v>418</v>
      </c>
      <c r="C589" s="13" t="s">
        <v>92</v>
      </c>
      <c r="D589" s="13" t="s">
        <v>93</v>
      </c>
      <c r="E589" s="14">
        <f t="shared" ref="E589:G591" si="101">E590</f>
        <v>390200</v>
      </c>
      <c r="F589" s="14">
        <f t="shared" si="101"/>
        <v>0</v>
      </c>
      <c r="G589" s="14">
        <f t="shared" si="101"/>
        <v>0</v>
      </c>
    </row>
    <row r="590" spans="1:7" s="41" customFormat="1" ht="12.5" outlineLevel="7" x14ac:dyDescent="0.35">
      <c r="A590" s="28" t="s">
        <v>411</v>
      </c>
      <c r="B590" s="13" t="s">
        <v>418</v>
      </c>
      <c r="C590" s="13" t="s">
        <v>412</v>
      </c>
      <c r="D590" s="13" t="s">
        <v>93</v>
      </c>
      <c r="E590" s="14">
        <f t="shared" si="101"/>
        <v>390200</v>
      </c>
      <c r="F590" s="14">
        <f t="shared" si="101"/>
        <v>0</v>
      </c>
      <c r="G590" s="14">
        <f t="shared" si="101"/>
        <v>0</v>
      </c>
    </row>
    <row r="591" spans="1:7" s="41" customFormat="1" ht="12.5" outlineLevel="7" x14ac:dyDescent="0.35">
      <c r="A591" s="28" t="s">
        <v>413</v>
      </c>
      <c r="B591" s="13" t="s">
        <v>418</v>
      </c>
      <c r="C591" s="13" t="s">
        <v>414</v>
      </c>
      <c r="D591" s="13" t="s">
        <v>93</v>
      </c>
      <c r="E591" s="14">
        <f t="shared" si="101"/>
        <v>390200</v>
      </c>
      <c r="F591" s="14">
        <f t="shared" si="101"/>
        <v>0</v>
      </c>
      <c r="G591" s="14">
        <f t="shared" si="101"/>
        <v>0</v>
      </c>
    </row>
    <row r="592" spans="1:7" s="41" customFormat="1" ht="25" outlineLevel="7" x14ac:dyDescent="0.35">
      <c r="A592" s="45" t="s">
        <v>145</v>
      </c>
      <c r="B592" s="13" t="s">
        <v>418</v>
      </c>
      <c r="C592" s="13" t="s">
        <v>414</v>
      </c>
      <c r="D592" s="13" t="s">
        <v>146</v>
      </c>
      <c r="E592" s="14">
        <v>390200</v>
      </c>
      <c r="F592" s="14">
        <v>0</v>
      </c>
      <c r="G592" s="15">
        <v>0</v>
      </c>
    </row>
    <row r="593" spans="1:7" s="41" customFormat="1" ht="12.5" outlineLevel="7" x14ac:dyDescent="0.35">
      <c r="A593" s="45" t="s">
        <v>419</v>
      </c>
      <c r="B593" s="13" t="s">
        <v>420</v>
      </c>
      <c r="C593" s="13" t="s">
        <v>92</v>
      </c>
      <c r="D593" s="13" t="s">
        <v>93</v>
      </c>
      <c r="E593" s="14">
        <f t="shared" ref="E593:G595" si="102">E594</f>
        <v>78000</v>
      </c>
      <c r="F593" s="14">
        <f t="shared" si="102"/>
        <v>0</v>
      </c>
      <c r="G593" s="14">
        <f t="shared" si="102"/>
        <v>0</v>
      </c>
    </row>
    <row r="594" spans="1:7" s="41" customFormat="1" ht="12.5" outlineLevel="7" x14ac:dyDescent="0.35">
      <c r="A594" s="28" t="s">
        <v>411</v>
      </c>
      <c r="B594" s="13" t="s">
        <v>420</v>
      </c>
      <c r="C594" s="13" t="s">
        <v>412</v>
      </c>
      <c r="D594" s="13" t="s">
        <v>93</v>
      </c>
      <c r="E594" s="14">
        <f t="shared" si="102"/>
        <v>78000</v>
      </c>
      <c r="F594" s="14">
        <f t="shared" si="102"/>
        <v>0</v>
      </c>
      <c r="G594" s="14">
        <f t="shared" si="102"/>
        <v>0</v>
      </c>
    </row>
    <row r="595" spans="1:7" s="41" customFormat="1" ht="12.5" outlineLevel="7" x14ac:dyDescent="0.35">
      <c r="A595" s="28" t="s">
        <v>413</v>
      </c>
      <c r="B595" s="13" t="s">
        <v>420</v>
      </c>
      <c r="C595" s="13" t="s">
        <v>414</v>
      </c>
      <c r="D595" s="13" t="s">
        <v>93</v>
      </c>
      <c r="E595" s="14">
        <f t="shared" si="102"/>
        <v>78000</v>
      </c>
      <c r="F595" s="14">
        <f t="shared" si="102"/>
        <v>0</v>
      </c>
      <c r="G595" s="14">
        <f t="shared" si="102"/>
        <v>0</v>
      </c>
    </row>
    <row r="596" spans="1:7" s="41" customFormat="1" ht="25" outlineLevel="7" x14ac:dyDescent="0.35">
      <c r="A596" s="45" t="s">
        <v>421</v>
      </c>
      <c r="B596" s="13" t="s">
        <v>420</v>
      </c>
      <c r="C596" s="13" t="s">
        <v>414</v>
      </c>
      <c r="D596" s="13" t="s">
        <v>422</v>
      </c>
      <c r="E596" s="14">
        <v>78000</v>
      </c>
      <c r="F596" s="14">
        <v>0</v>
      </c>
      <c r="G596" s="15">
        <v>0</v>
      </c>
    </row>
    <row r="597" spans="1:7" s="52" customFormat="1" ht="26" outlineLevel="7" x14ac:dyDescent="0.35">
      <c r="A597" s="60" t="s">
        <v>285</v>
      </c>
      <c r="B597" s="25" t="s">
        <v>286</v>
      </c>
      <c r="C597" s="25" t="s">
        <v>92</v>
      </c>
      <c r="D597" s="25" t="s">
        <v>93</v>
      </c>
      <c r="E597" s="26">
        <f>E598+E607+E624</f>
        <v>24232000</v>
      </c>
      <c r="F597" s="26">
        <f>F598+F607+F624</f>
        <v>18130100</v>
      </c>
      <c r="G597" s="26">
        <f>G598+G607+G624</f>
        <v>17341900</v>
      </c>
    </row>
    <row r="598" spans="1:7" s="41" customFormat="1" ht="25" outlineLevel="7" x14ac:dyDescent="0.35">
      <c r="A598" s="45" t="s">
        <v>453</v>
      </c>
      <c r="B598" s="13" t="s">
        <v>454</v>
      </c>
      <c r="C598" s="13" t="s">
        <v>92</v>
      </c>
      <c r="D598" s="13" t="s">
        <v>93</v>
      </c>
      <c r="E598" s="14">
        <f>E599+E603</f>
        <v>1920600</v>
      </c>
      <c r="F598" s="14">
        <f>F599+F603</f>
        <v>69000</v>
      </c>
      <c r="G598" s="14">
        <f>G599+G603</f>
        <v>69000</v>
      </c>
    </row>
    <row r="599" spans="1:7" s="41" customFormat="1" ht="50" outlineLevel="7" x14ac:dyDescent="0.35">
      <c r="A599" s="45" t="s">
        <v>58</v>
      </c>
      <c r="B599" s="13" t="s">
        <v>57</v>
      </c>
      <c r="C599" s="13" t="s">
        <v>92</v>
      </c>
      <c r="D599" s="13" t="s">
        <v>93</v>
      </c>
      <c r="E599" s="14">
        <f t="shared" ref="E599:G601" si="103">E600</f>
        <v>1851600</v>
      </c>
      <c r="F599" s="14">
        <f t="shared" si="103"/>
        <v>0</v>
      </c>
      <c r="G599" s="14">
        <f t="shared" si="103"/>
        <v>0</v>
      </c>
    </row>
    <row r="600" spans="1:7" s="41" customFormat="1" ht="12.5" outlineLevel="7" x14ac:dyDescent="0.35">
      <c r="A600" s="28" t="s">
        <v>257</v>
      </c>
      <c r="B600" s="13" t="s">
        <v>57</v>
      </c>
      <c r="C600" s="13" t="s">
        <v>258</v>
      </c>
      <c r="D600" s="13" t="s">
        <v>93</v>
      </c>
      <c r="E600" s="14">
        <f t="shared" si="103"/>
        <v>1851600</v>
      </c>
      <c r="F600" s="14">
        <f t="shared" si="103"/>
        <v>0</v>
      </c>
      <c r="G600" s="14">
        <f t="shared" si="103"/>
        <v>0</v>
      </c>
    </row>
    <row r="601" spans="1:7" s="41" customFormat="1" ht="12.5" outlineLevel="7" x14ac:dyDescent="0.35">
      <c r="A601" s="45" t="s">
        <v>449</v>
      </c>
      <c r="B601" s="13" t="s">
        <v>57</v>
      </c>
      <c r="C601" s="13" t="s">
        <v>450</v>
      </c>
      <c r="D601" s="13" t="s">
        <v>93</v>
      </c>
      <c r="E601" s="14">
        <f t="shared" si="103"/>
        <v>1851600</v>
      </c>
      <c r="F601" s="14">
        <f t="shared" si="103"/>
        <v>0</v>
      </c>
      <c r="G601" s="14">
        <f t="shared" si="103"/>
        <v>0</v>
      </c>
    </row>
    <row r="602" spans="1:7" s="41" customFormat="1" ht="12.5" outlineLevel="4" x14ac:dyDescent="0.35">
      <c r="A602" s="45" t="s">
        <v>451</v>
      </c>
      <c r="B602" s="13" t="s">
        <v>57</v>
      </c>
      <c r="C602" s="13" t="s">
        <v>450</v>
      </c>
      <c r="D602" s="13" t="s">
        <v>452</v>
      </c>
      <c r="E602" s="14">
        <v>1851600</v>
      </c>
      <c r="F602" s="14">
        <v>0</v>
      </c>
      <c r="G602" s="14">
        <v>0</v>
      </c>
    </row>
    <row r="603" spans="1:7" s="41" customFormat="1" ht="62.5" outlineLevel="4" x14ac:dyDescent="0.35">
      <c r="A603" s="45" t="s">
        <v>455</v>
      </c>
      <c r="B603" s="13" t="s">
        <v>456</v>
      </c>
      <c r="C603" s="13" t="s">
        <v>92</v>
      </c>
      <c r="D603" s="13" t="s">
        <v>93</v>
      </c>
      <c r="E603" s="14">
        <f t="shared" ref="E603:G605" si="104">E604</f>
        <v>69000</v>
      </c>
      <c r="F603" s="14">
        <f t="shared" si="104"/>
        <v>69000</v>
      </c>
      <c r="G603" s="14">
        <f t="shared" si="104"/>
        <v>69000</v>
      </c>
    </row>
    <row r="604" spans="1:7" s="41" customFormat="1" ht="12.5" outlineLevel="4" x14ac:dyDescent="0.35">
      <c r="A604" s="28" t="s">
        <v>257</v>
      </c>
      <c r="B604" s="13" t="s">
        <v>456</v>
      </c>
      <c r="C604" s="13" t="s">
        <v>258</v>
      </c>
      <c r="D604" s="13" t="s">
        <v>93</v>
      </c>
      <c r="E604" s="14">
        <f t="shared" si="104"/>
        <v>69000</v>
      </c>
      <c r="F604" s="14">
        <f t="shared" si="104"/>
        <v>69000</v>
      </c>
      <c r="G604" s="14">
        <f t="shared" si="104"/>
        <v>69000</v>
      </c>
    </row>
    <row r="605" spans="1:7" s="41" customFormat="1" ht="12.5" outlineLevel="4" x14ac:dyDescent="0.35">
      <c r="A605" s="45" t="s">
        <v>449</v>
      </c>
      <c r="B605" s="13" t="s">
        <v>456</v>
      </c>
      <c r="C605" s="13" t="s">
        <v>450</v>
      </c>
      <c r="D605" s="13" t="s">
        <v>93</v>
      </c>
      <c r="E605" s="14">
        <f t="shared" si="104"/>
        <v>69000</v>
      </c>
      <c r="F605" s="14">
        <f t="shared" si="104"/>
        <v>69000</v>
      </c>
      <c r="G605" s="14">
        <f t="shared" si="104"/>
        <v>69000</v>
      </c>
    </row>
    <row r="606" spans="1:7" s="41" customFormat="1" ht="25" outlineLevel="7" x14ac:dyDescent="0.35">
      <c r="A606" s="45" t="s">
        <v>457</v>
      </c>
      <c r="B606" s="13" t="s">
        <v>456</v>
      </c>
      <c r="C606" s="13" t="s">
        <v>450</v>
      </c>
      <c r="D606" s="13" t="s">
        <v>458</v>
      </c>
      <c r="E606" s="14">
        <v>69000</v>
      </c>
      <c r="F606" s="14">
        <v>69000</v>
      </c>
      <c r="G606" s="15">
        <v>69000</v>
      </c>
    </row>
    <row r="607" spans="1:7" s="41" customFormat="1" ht="25" outlineLevel="7" x14ac:dyDescent="0.35">
      <c r="A607" s="45" t="s">
        <v>287</v>
      </c>
      <c r="B607" s="13" t="s">
        <v>288</v>
      </c>
      <c r="C607" s="13" t="s">
        <v>92</v>
      </c>
      <c r="D607" s="13" t="s">
        <v>93</v>
      </c>
      <c r="E607" s="14">
        <f>E608+E612+E616+E620</f>
        <v>22156100</v>
      </c>
      <c r="F607" s="14">
        <f>F608+F612+F616+F620</f>
        <v>17905800</v>
      </c>
      <c r="G607" s="14">
        <f>G608+G612+G616+G620</f>
        <v>17117600</v>
      </c>
    </row>
    <row r="608" spans="1:7" s="41" customFormat="1" ht="66.75" customHeight="1" outlineLevel="7" x14ac:dyDescent="0.35">
      <c r="A608" s="45" t="s">
        <v>298</v>
      </c>
      <c r="B608" s="13" t="s">
        <v>299</v>
      </c>
      <c r="C608" s="13" t="s">
        <v>92</v>
      </c>
      <c r="D608" s="13" t="s">
        <v>93</v>
      </c>
      <c r="E608" s="14">
        <f t="shared" ref="E608:G610" si="105">E609</f>
        <v>699500</v>
      </c>
      <c r="F608" s="14">
        <f t="shared" si="105"/>
        <v>699500</v>
      </c>
      <c r="G608" s="14">
        <f t="shared" si="105"/>
        <v>699500</v>
      </c>
    </row>
    <row r="609" spans="1:7" s="41" customFormat="1" ht="12.5" outlineLevel="7" x14ac:dyDescent="0.35">
      <c r="A609" s="28" t="s">
        <v>294</v>
      </c>
      <c r="B609" s="13" t="s">
        <v>299</v>
      </c>
      <c r="C609" s="13" t="s">
        <v>295</v>
      </c>
      <c r="D609" s="13" t="s">
        <v>93</v>
      </c>
      <c r="E609" s="14">
        <f t="shared" si="105"/>
        <v>699500</v>
      </c>
      <c r="F609" s="14">
        <f t="shared" si="105"/>
        <v>699500</v>
      </c>
      <c r="G609" s="14">
        <f t="shared" si="105"/>
        <v>699500</v>
      </c>
    </row>
    <row r="610" spans="1:7" s="41" customFormat="1" ht="12.5" outlineLevel="7" x14ac:dyDescent="0.35">
      <c r="A610" s="28" t="s">
        <v>296</v>
      </c>
      <c r="B610" s="13" t="s">
        <v>299</v>
      </c>
      <c r="C610" s="13" t="s">
        <v>297</v>
      </c>
      <c r="D610" s="13" t="s">
        <v>93</v>
      </c>
      <c r="E610" s="14">
        <f t="shared" si="105"/>
        <v>699500</v>
      </c>
      <c r="F610" s="14">
        <f t="shared" si="105"/>
        <v>699500</v>
      </c>
      <c r="G610" s="14">
        <f t="shared" si="105"/>
        <v>699500</v>
      </c>
    </row>
    <row r="611" spans="1:7" s="41" customFormat="1" ht="12.5" outlineLevel="7" x14ac:dyDescent="0.35">
      <c r="A611" s="45" t="s">
        <v>290</v>
      </c>
      <c r="B611" s="13" t="s">
        <v>299</v>
      </c>
      <c r="C611" s="13" t="s">
        <v>297</v>
      </c>
      <c r="D611" s="13" t="s">
        <v>291</v>
      </c>
      <c r="E611" s="14">
        <v>699500</v>
      </c>
      <c r="F611" s="14">
        <v>699500</v>
      </c>
      <c r="G611" s="15">
        <v>699500</v>
      </c>
    </row>
    <row r="612" spans="1:7" s="41" customFormat="1" ht="62.5" outlineLevel="7" x14ac:dyDescent="0.35">
      <c r="A612" s="45" t="s">
        <v>318</v>
      </c>
      <c r="B612" s="13" t="s">
        <v>319</v>
      </c>
      <c r="C612" s="13" t="s">
        <v>92</v>
      </c>
      <c r="D612" s="13" t="s">
        <v>93</v>
      </c>
      <c r="E612" s="14">
        <f t="shared" ref="E612:G614" si="106">E613</f>
        <v>20097200</v>
      </c>
      <c r="F612" s="14">
        <f t="shared" si="106"/>
        <v>15846900</v>
      </c>
      <c r="G612" s="14">
        <f t="shared" si="106"/>
        <v>15058700</v>
      </c>
    </row>
    <row r="613" spans="1:7" s="41" customFormat="1" ht="25" outlineLevel="7" x14ac:dyDescent="0.35">
      <c r="A613" s="45" t="s">
        <v>314</v>
      </c>
      <c r="B613" s="13" t="s">
        <v>319</v>
      </c>
      <c r="C613" s="13" t="s">
        <v>315</v>
      </c>
      <c r="D613" s="13" t="s">
        <v>93</v>
      </c>
      <c r="E613" s="14">
        <f t="shared" si="106"/>
        <v>20097200</v>
      </c>
      <c r="F613" s="14">
        <f t="shared" si="106"/>
        <v>15846900</v>
      </c>
      <c r="G613" s="14">
        <f t="shared" si="106"/>
        <v>15058700</v>
      </c>
    </row>
    <row r="614" spans="1:7" s="41" customFormat="1" ht="25" outlineLevel="7" x14ac:dyDescent="0.35">
      <c r="A614" s="45" t="s">
        <v>316</v>
      </c>
      <c r="B614" s="13" t="s">
        <v>319</v>
      </c>
      <c r="C614" s="13" t="s">
        <v>317</v>
      </c>
      <c r="D614" s="13" t="s">
        <v>93</v>
      </c>
      <c r="E614" s="14">
        <f t="shared" si="106"/>
        <v>20097200</v>
      </c>
      <c r="F614" s="14">
        <f t="shared" si="106"/>
        <v>15846900</v>
      </c>
      <c r="G614" s="14">
        <f t="shared" si="106"/>
        <v>15058700</v>
      </c>
    </row>
    <row r="615" spans="1:7" s="41" customFormat="1" ht="12.5" outlineLevel="7" x14ac:dyDescent="0.35">
      <c r="A615" s="45" t="s">
        <v>320</v>
      </c>
      <c r="B615" s="13" t="s">
        <v>319</v>
      </c>
      <c r="C615" s="13" t="s">
        <v>317</v>
      </c>
      <c r="D615" s="13" t="s">
        <v>321</v>
      </c>
      <c r="E615" s="14">
        <v>20097200</v>
      </c>
      <c r="F615" s="14">
        <v>15846900</v>
      </c>
      <c r="G615" s="15">
        <v>15058700</v>
      </c>
    </row>
    <row r="616" spans="1:7" s="41" customFormat="1" ht="62.5" outlineLevel="7" x14ac:dyDescent="0.35">
      <c r="A616" s="45" t="s">
        <v>254</v>
      </c>
      <c r="B616" s="13" t="s">
        <v>289</v>
      </c>
      <c r="C616" s="13" t="s">
        <v>92</v>
      </c>
      <c r="D616" s="13" t="s">
        <v>93</v>
      </c>
      <c r="E616" s="14">
        <f t="shared" ref="E616:G618" si="107">E617</f>
        <v>1355400</v>
      </c>
      <c r="F616" s="14">
        <f t="shared" si="107"/>
        <v>1355400</v>
      </c>
      <c r="G616" s="14">
        <f t="shared" si="107"/>
        <v>1355400</v>
      </c>
    </row>
    <row r="617" spans="1:7" s="41" customFormat="1" ht="12.5" outlineLevel="7" x14ac:dyDescent="0.35">
      <c r="A617" s="45" t="s">
        <v>271</v>
      </c>
      <c r="B617" s="13" t="s">
        <v>289</v>
      </c>
      <c r="C617" s="13" t="s">
        <v>272</v>
      </c>
      <c r="D617" s="13" t="s">
        <v>93</v>
      </c>
      <c r="E617" s="14">
        <f t="shared" si="107"/>
        <v>1355400</v>
      </c>
      <c r="F617" s="14">
        <f t="shared" si="107"/>
        <v>1355400</v>
      </c>
      <c r="G617" s="14">
        <f t="shared" si="107"/>
        <v>1355400</v>
      </c>
    </row>
    <row r="618" spans="1:7" s="41" customFormat="1" ht="12.5" outlineLevel="7" x14ac:dyDescent="0.35">
      <c r="A618" s="45" t="s">
        <v>283</v>
      </c>
      <c r="B618" s="13" t="s">
        <v>289</v>
      </c>
      <c r="C618" s="13" t="s">
        <v>284</v>
      </c>
      <c r="D618" s="13" t="s">
        <v>93</v>
      </c>
      <c r="E618" s="14">
        <f t="shared" si="107"/>
        <v>1355400</v>
      </c>
      <c r="F618" s="14">
        <f t="shared" si="107"/>
        <v>1355400</v>
      </c>
      <c r="G618" s="14">
        <f t="shared" si="107"/>
        <v>1355400</v>
      </c>
    </row>
    <row r="619" spans="1:7" s="41" customFormat="1" ht="12.5" outlineLevel="7" x14ac:dyDescent="0.35">
      <c r="A619" s="45" t="s">
        <v>290</v>
      </c>
      <c r="B619" s="13" t="s">
        <v>289</v>
      </c>
      <c r="C619" s="13" t="s">
        <v>284</v>
      </c>
      <c r="D619" s="13" t="s">
        <v>291</v>
      </c>
      <c r="E619" s="14">
        <v>1355400</v>
      </c>
      <c r="F619" s="14">
        <v>1355400</v>
      </c>
      <c r="G619" s="15">
        <v>1355400</v>
      </c>
    </row>
    <row r="620" spans="1:7" s="41" customFormat="1" ht="87.5" outlineLevel="7" x14ac:dyDescent="0.35">
      <c r="A620" s="45" t="s">
        <v>292</v>
      </c>
      <c r="B620" s="13" t="s">
        <v>293</v>
      </c>
      <c r="C620" s="13" t="s">
        <v>92</v>
      </c>
      <c r="D620" s="13" t="s">
        <v>93</v>
      </c>
      <c r="E620" s="14">
        <f t="shared" ref="E620:G622" si="108">E621</f>
        <v>4000</v>
      </c>
      <c r="F620" s="14">
        <f t="shared" si="108"/>
        <v>4000</v>
      </c>
      <c r="G620" s="14">
        <f t="shared" si="108"/>
        <v>4000</v>
      </c>
    </row>
    <row r="621" spans="1:7" s="41" customFormat="1" ht="12.5" outlineLevel="7" x14ac:dyDescent="0.35">
      <c r="A621" s="45" t="s">
        <v>271</v>
      </c>
      <c r="B621" s="13" t="s">
        <v>293</v>
      </c>
      <c r="C621" s="13" t="s">
        <v>272</v>
      </c>
      <c r="D621" s="13" t="s">
        <v>93</v>
      </c>
      <c r="E621" s="14">
        <f t="shared" si="108"/>
        <v>4000</v>
      </c>
      <c r="F621" s="14">
        <f t="shared" si="108"/>
        <v>4000</v>
      </c>
      <c r="G621" s="14">
        <f t="shared" si="108"/>
        <v>4000</v>
      </c>
    </row>
    <row r="622" spans="1:7" s="41" customFormat="1" ht="12.5" outlineLevel="7" x14ac:dyDescent="0.35">
      <c r="A622" s="45" t="s">
        <v>283</v>
      </c>
      <c r="B622" s="13" t="s">
        <v>293</v>
      </c>
      <c r="C622" s="13" t="s">
        <v>284</v>
      </c>
      <c r="D622" s="13" t="s">
        <v>93</v>
      </c>
      <c r="E622" s="14">
        <f t="shared" si="108"/>
        <v>4000</v>
      </c>
      <c r="F622" s="14">
        <f t="shared" si="108"/>
        <v>4000</v>
      </c>
      <c r="G622" s="14">
        <f t="shared" si="108"/>
        <v>4000</v>
      </c>
    </row>
    <row r="623" spans="1:7" s="41" customFormat="1" ht="12.5" outlineLevel="7" x14ac:dyDescent="0.35">
      <c r="A623" s="45" t="s">
        <v>290</v>
      </c>
      <c r="B623" s="13" t="s">
        <v>293</v>
      </c>
      <c r="C623" s="13" t="s">
        <v>284</v>
      </c>
      <c r="D623" s="13" t="s">
        <v>291</v>
      </c>
      <c r="E623" s="14">
        <v>4000</v>
      </c>
      <c r="F623" s="14">
        <v>4000</v>
      </c>
      <c r="G623" s="15">
        <v>4000</v>
      </c>
    </row>
    <row r="624" spans="1:7" s="41" customFormat="1" ht="12.5" outlineLevel="7" x14ac:dyDescent="0.35">
      <c r="A624" s="45" t="s">
        <v>385</v>
      </c>
      <c r="B624" s="13" t="s">
        <v>386</v>
      </c>
      <c r="C624" s="13" t="s">
        <v>92</v>
      </c>
      <c r="D624" s="13" t="s">
        <v>93</v>
      </c>
      <c r="E624" s="14">
        <f t="shared" ref="E624:G627" si="109">E625</f>
        <v>155300</v>
      </c>
      <c r="F624" s="14">
        <f t="shared" si="109"/>
        <v>155300</v>
      </c>
      <c r="G624" s="14">
        <f t="shared" si="109"/>
        <v>155300</v>
      </c>
    </row>
    <row r="625" spans="1:7" s="41" customFormat="1" ht="141" customHeight="1" outlineLevel="7" x14ac:dyDescent="0.35">
      <c r="A625" s="45" t="s">
        <v>52</v>
      </c>
      <c r="B625" s="13" t="s">
        <v>387</v>
      </c>
      <c r="C625" s="13" t="s">
        <v>92</v>
      </c>
      <c r="D625" s="13" t="s">
        <v>93</v>
      </c>
      <c r="E625" s="14">
        <f t="shared" si="109"/>
        <v>155300</v>
      </c>
      <c r="F625" s="14">
        <f t="shared" si="109"/>
        <v>155300</v>
      </c>
      <c r="G625" s="14">
        <f t="shared" si="109"/>
        <v>155300</v>
      </c>
    </row>
    <row r="626" spans="1:7" s="41" customFormat="1" ht="12.5" outlineLevel="7" x14ac:dyDescent="0.35">
      <c r="A626" s="28" t="s">
        <v>377</v>
      </c>
      <c r="B626" s="13" t="s">
        <v>387</v>
      </c>
      <c r="C626" s="13" t="s">
        <v>378</v>
      </c>
      <c r="D626" s="13" t="s">
        <v>93</v>
      </c>
      <c r="E626" s="14">
        <f t="shared" si="109"/>
        <v>155300</v>
      </c>
      <c r="F626" s="14">
        <f t="shared" si="109"/>
        <v>155300</v>
      </c>
      <c r="G626" s="14">
        <f t="shared" si="109"/>
        <v>155300</v>
      </c>
    </row>
    <row r="627" spans="1:7" s="41" customFormat="1" ht="12.5" outlineLevel="7" x14ac:dyDescent="0.35">
      <c r="A627" s="28" t="s">
        <v>379</v>
      </c>
      <c r="B627" s="13" t="s">
        <v>387</v>
      </c>
      <c r="C627" s="13" t="s">
        <v>380</v>
      </c>
      <c r="D627" s="13" t="s">
        <v>93</v>
      </c>
      <c r="E627" s="14">
        <f t="shared" si="109"/>
        <v>155300</v>
      </c>
      <c r="F627" s="14">
        <f t="shared" si="109"/>
        <v>155300</v>
      </c>
      <c r="G627" s="14">
        <f t="shared" si="109"/>
        <v>155300</v>
      </c>
    </row>
    <row r="628" spans="1:7" s="41" customFormat="1" ht="25" outlineLevel="7" x14ac:dyDescent="0.35">
      <c r="A628" s="45" t="s">
        <v>145</v>
      </c>
      <c r="B628" s="13" t="s">
        <v>387</v>
      </c>
      <c r="C628" s="13" t="s">
        <v>380</v>
      </c>
      <c r="D628" s="13" t="s">
        <v>146</v>
      </c>
      <c r="E628" s="14">
        <v>155300</v>
      </c>
      <c r="F628" s="14">
        <v>155300</v>
      </c>
      <c r="G628" s="15">
        <v>155300</v>
      </c>
    </row>
    <row r="629" spans="1:7" s="52" customFormat="1" ht="27" customHeight="1" x14ac:dyDescent="0.35">
      <c r="A629" s="62" t="s">
        <v>371</v>
      </c>
      <c r="B629" s="35" t="s">
        <v>372</v>
      </c>
      <c r="C629" s="35" t="s">
        <v>92</v>
      </c>
      <c r="D629" s="35" t="s">
        <v>93</v>
      </c>
      <c r="E629" s="63">
        <f t="shared" ref="E629:G633" si="110">E630</f>
        <v>1024300</v>
      </c>
      <c r="F629" s="63">
        <f t="shared" si="110"/>
        <v>1074300</v>
      </c>
      <c r="G629" s="63">
        <f t="shared" si="110"/>
        <v>1074300</v>
      </c>
    </row>
    <row r="630" spans="1:7" s="41" customFormat="1" ht="25" x14ac:dyDescent="0.35">
      <c r="A630" s="50" t="s">
        <v>373</v>
      </c>
      <c r="B630" s="23" t="s">
        <v>374</v>
      </c>
      <c r="C630" s="23" t="s">
        <v>92</v>
      </c>
      <c r="D630" s="23" t="s">
        <v>93</v>
      </c>
      <c r="E630" s="48">
        <f t="shared" si="110"/>
        <v>1024300</v>
      </c>
      <c r="F630" s="48">
        <f t="shared" si="110"/>
        <v>1074300</v>
      </c>
      <c r="G630" s="48">
        <f t="shared" si="110"/>
        <v>1074300</v>
      </c>
    </row>
    <row r="631" spans="1:7" s="41" customFormat="1" ht="25" x14ac:dyDescent="0.35">
      <c r="A631" s="50" t="s">
        <v>375</v>
      </c>
      <c r="B631" s="23" t="s">
        <v>376</v>
      </c>
      <c r="C631" s="23" t="s">
        <v>92</v>
      </c>
      <c r="D631" s="23" t="s">
        <v>93</v>
      </c>
      <c r="E631" s="48">
        <f t="shared" si="110"/>
        <v>1024300</v>
      </c>
      <c r="F631" s="48">
        <f t="shared" si="110"/>
        <v>1074300</v>
      </c>
      <c r="G631" s="48">
        <f t="shared" si="110"/>
        <v>1074300</v>
      </c>
    </row>
    <row r="632" spans="1:7" s="41" customFormat="1" ht="14.25" customHeight="1" x14ac:dyDescent="0.35">
      <c r="A632" s="50" t="s">
        <v>367</v>
      </c>
      <c r="B632" s="23" t="s">
        <v>376</v>
      </c>
      <c r="C632" s="23" t="s">
        <v>368</v>
      </c>
      <c r="D632" s="23" t="s">
        <v>93</v>
      </c>
      <c r="E632" s="48">
        <f t="shared" si="110"/>
        <v>1024300</v>
      </c>
      <c r="F632" s="48">
        <f t="shared" si="110"/>
        <v>1074300</v>
      </c>
      <c r="G632" s="48">
        <f t="shared" si="110"/>
        <v>1074300</v>
      </c>
    </row>
    <row r="633" spans="1:7" s="41" customFormat="1" ht="25" x14ac:dyDescent="0.35">
      <c r="A633" s="50" t="s">
        <v>369</v>
      </c>
      <c r="B633" s="23" t="s">
        <v>376</v>
      </c>
      <c r="C633" s="23" t="s">
        <v>370</v>
      </c>
      <c r="D633" s="23" t="s">
        <v>93</v>
      </c>
      <c r="E633" s="48">
        <f t="shared" si="110"/>
        <v>1024300</v>
      </c>
      <c r="F633" s="48">
        <f t="shared" si="110"/>
        <v>1074300</v>
      </c>
      <c r="G633" s="48">
        <f t="shared" si="110"/>
        <v>1074300</v>
      </c>
    </row>
    <row r="634" spans="1:7" s="41" customFormat="1" ht="37.5" outlineLevel="7" x14ac:dyDescent="0.35">
      <c r="A634" s="44" t="s">
        <v>104</v>
      </c>
      <c r="B634" s="10" t="s">
        <v>376</v>
      </c>
      <c r="C634" s="10" t="s">
        <v>370</v>
      </c>
      <c r="D634" s="10" t="s">
        <v>105</v>
      </c>
      <c r="E634" s="11">
        <v>1024300</v>
      </c>
      <c r="F634" s="11">
        <v>1074300</v>
      </c>
      <c r="G634" s="12">
        <v>1074300</v>
      </c>
    </row>
    <row r="635" spans="1:7" s="52" customFormat="1" ht="26" x14ac:dyDescent="0.35">
      <c r="A635" s="62" t="s">
        <v>471</v>
      </c>
      <c r="B635" s="35" t="s">
        <v>472</v>
      </c>
      <c r="C635" s="35" t="s">
        <v>92</v>
      </c>
      <c r="D635" s="35" t="s">
        <v>93</v>
      </c>
      <c r="E635" s="63">
        <f>E636+E643</f>
        <v>2671002</v>
      </c>
      <c r="F635" s="63">
        <f>F636+F643</f>
        <v>2671002</v>
      </c>
      <c r="G635" s="63">
        <f>G636+G643</f>
        <v>2671002</v>
      </c>
    </row>
    <row r="636" spans="1:7" s="41" customFormat="1" ht="12.5" x14ac:dyDescent="0.35">
      <c r="A636" s="49" t="s">
        <v>473</v>
      </c>
      <c r="B636" s="23" t="s">
        <v>474</v>
      </c>
      <c r="C636" s="23" t="s">
        <v>92</v>
      </c>
      <c r="D636" s="23" t="s">
        <v>93</v>
      </c>
      <c r="E636" s="48">
        <f t="shared" ref="E636:G638" si="111">E637</f>
        <v>727556</v>
      </c>
      <c r="F636" s="48">
        <f t="shared" si="111"/>
        <v>727556</v>
      </c>
      <c r="G636" s="48">
        <f t="shared" si="111"/>
        <v>727556</v>
      </c>
    </row>
    <row r="637" spans="1:7" s="41" customFormat="1" ht="25" x14ac:dyDescent="0.35">
      <c r="A637" s="50" t="s">
        <v>475</v>
      </c>
      <c r="B637" s="23" t="s">
        <v>476</v>
      </c>
      <c r="C637" s="23" t="s">
        <v>92</v>
      </c>
      <c r="D637" s="23" t="s">
        <v>93</v>
      </c>
      <c r="E637" s="48">
        <f t="shared" si="111"/>
        <v>727556</v>
      </c>
      <c r="F637" s="48">
        <f t="shared" si="111"/>
        <v>727556</v>
      </c>
      <c r="G637" s="48">
        <f t="shared" si="111"/>
        <v>727556</v>
      </c>
    </row>
    <row r="638" spans="1:7" s="41" customFormat="1" ht="12.5" x14ac:dyDescent="0.35">
      <c r="A638" s="28" t="s">
        <v>271</v>
      </c>
      <c r="B638" s="23" t="s">
        <v>476</v>
      </c>
      <c r="C638" s="23" t="s">
        <v>272</v>
      </c>
      <c r="D638" s="23" t="s">
        <v>93</v>
      </c>
      <c r="E638" s="48">
        <f t="shared" si="111"/>
        <v>727556</v>
      </c>
      <c r="F638" s="48">
        <f t="shared" si="111"/>
        <v>727556</v>
      </c>
      <c r="G638" s="48">
        <f t="shared" si="111"/>
        <v>727556</v>
      </c>
    </row>
    <row r="639" spans="1:7" s="41" customFormat="1" ht="25" x14ac:dyDescent="0.35">
      <c r="A639" s="50" t="s">
        <v>273</v>
      </c>
      <c r="B639" s="23" t="s">
        <v>476</v>
      </c>
      <c r="C639" s="23" t="s">
        <v>274</v>
      </c>
      <c r="D639" s="23" t="s">
        <v>93</v>
      </c>
      <c r="E639" s="48">
        <f>E640+E641+E642</f>
        <v>727556</v>
      </c>
      <c r="F639" s="48">
        <f>F640+F641+F642</f>
        <v>727556</v>
      </c>
      <c r="G639" s="48">
        <f>G640+G641+G642</f>
        <v>727556</v>
      </c>
    </row>
    <row r="640" spans="1:7" s="41" customFormat="1" ht="12.5" outlineLevel="7" x14ac:dyDescent="0.35">
      <c r="A640" s="44" t="s">
        <v>137</v>
      </c>
      <c r="B640" s="10" t="s">
        <v>476</v>
      </c>
      <c r="C640" s="10" t="s">
        <v>274</v>
      </c>
      <c r="D640" s="10" t="s">
        <v>138</v>
      </c>
      <c r="E640" s="11">
        <v>528000</v>
      </c>
      <c r="F640" s="11">
        <v>528000</v>
      </c>
      <c r="G640" s="12">
        <v>528000</v>
      </c>
    </row>
    <row r="641" spans="1:7" s="41" customFormat="1" ht="25" outlineLevel="7" x14ac:dyDescent="0.35">
      <c r="A641" s="45" t="s">
        <v>139</v>
      </c>
      <c r="B641" s="13" t="s">
        <v>476</v>
      </c>
      <c r="C641" s="13" t="s">
        <v>274</v>
      </c>
      <c r="D641" s="13" t="s">
        <v>140</v>
      </c>
      <c r="E641" s="14">
        <v>40100</v>
      </c>
      <c r="F641" s="14">
        <v>40100</v>
      </c>
      <c r="G641" s="15">
        <v>40100</v>
      </c>
    </row>
    <row r="642" spans="1:7" s="41" customFormat="1" ht="25" outlineLevel="7" x14ac:dyDescent="0.35">
      <c r="A642" s="45" t="s">
        <v>141</v>
      </c>
      <c r="B642" s="13" t="s">
        <v>476</v>
      </c>
      <c r="C642" s="13" t="s">
        <v>274</v>
      </c>
      <c r="D642" s="13" t="s">
        <v>142</v>
      </c>
      <c r="E642" s="14">
        <v>159456</v>
      </c>
      <c r="F642" s="14">
        <v>159456</v>
      </c>
      <c r="G642" s="15">
        <v>159456</v>
      </c>
    </row>
    <row r="643" spans="1:7" s="41" customFormat="1" ht="25" outlineLevel="7" x14ac:dyDescent="0.35">
      <c r="A643" s="45" t="s">
        <v>477</v>
      </c>
      <c r="B643" s="13" t="s">
        <v>478</v>
      </c>
      <c r="C643" s="13" t="s">
        <v>92</v>
      </c>
      <c r="D643" s="13" t="s">
        <v>93</v>
      </c>
      <c r="E643" s="14">
        <f>E644+E653</f>
        <v>1943446</v>
      </c>
      <c r="F643" s="14">
        <f>F644+F653</f>
        <v>1943446</v>
      </c>
      <c r="G643" s="14">
        <f>G644+G653</f>
        <v>1943446</v>
      </c>
    </row>
    <row r="644" spans="1:7" s="41" customFormat="1" ht="12.5" outlineLevel="7" x14ac:dyDescent="0.35">
      <c r="A644" s="45" t="s">
        <v>135</v>
      </c>
      <c r="B644" s="13" t="s">
        <v>479</v>
      </c>
      <c r="C644" s="13" t="s">
        <v>92</v>
      </c>
      <c r="D644" s="13" t="s">
        <v>93</v>
      </c>
      <c r="E644" s="14">
        <f t="shared" ref="E644:G645" si="112">E645</f>
        <v>1312044</v>
      </c>
      <c r="F644" s="14">
        <f t="shared" si="112"/>
        <v>1312044</v>
      </c>
      <c r="G644" s="14">
        <f t="shared" si="112"/>
        <v>1312044</v>
      </c>
    </row>
    <row r="645" spans="1:7" s="41" customFormat="1" ht="12.5" outlineLevel="7" x14ac:dyDescent="0.35">
      <c r="A645" s="28" t="s">
        <v>271</v>
      </c>
      <c r="B645" s="13" t="s">
        <v>479</v>
      </c>
      <c r="C645" s="13" t="s">
        <v>272</v>
      </c>
      <c r="D645" s="13" t="s">
        <v>93</v>
      </c>
      <c r="E645" s="14">
        <f t="shared" si="112"/>
        <v>1312044</v>
      </c>
      <c r="F645" s="14">
        <f t="shared" si="112"/>
        <v>1312044</v>
      </c>
      <c r="G645" s="14">
        <f t="shared" si="112"/>
        <v>1312044</v>
      </c>
    </row>
    <row r="646" spans="1:7" s="41" customFormat="1" ht="25" outlineLevel="7" x14ac:dyDescent="0.35">
      <c r="A646" s="50" t="s">
        <v>273</v>
      </c>
      <c r="B646" s="13" t="s">
        <v>479</v>
      </c>
      <c r="C646" s="13" t="s">
        <v>274</v>
      </c>
      <c r="D646" s="13" t="s">
        <v>93</v>
      </c>
      <c r="E646" s="14">
        <f>E647+E648+E649+E650+E651+E652</f>
        <v>1312044</v>
      </c>
      <c r="F646" s="14">
        <f>F647+F648+F649+F650+F651+F652</f>
        <v>1312044</v>
      </c>
      <c r="G646" s="14">
        <f>G647+G648+G649+G650+G651+G652</f>
        <v>1312044</v>
      </c>
    </row>
    <row r="647" spans="1:7" s="41" customFormat="1" ht="12.5" outlineLevel="7" x14ac:dyDescent="0.35">
      <c r="A647" s="45" t="s">
        <v>137</v>
      </c>
      <c r="B647" s="13" t="s">
        <v>479</v>
      </c>
      <c r="C647" s="13" t="s">
        <v>274</v>
      </c>
      <c r="D647" s="13" t="s">
        <v>138</v>
      </c>
      <c r="E647" s="14">
        <v>824764</v>
      </c>
      <c r="F647" s="14">
        <v>824764</v>
      </c>
      <c r="G647" s="15">
        <v>824764</v>
      </c>
    </row>
    <row r="648" spans="1:7" s="41" customFormat="1" ht="25" outlineLevel="7" x14ac:dyDescent="0.35">
      <c r="A648" s="45" t="s">
        <v>139</v>
      </c>
      <c r="B648" s="13" t="s">
        <v>479</v>
      </c>
      <c r="C648" s="13" t="s">
        <v>274</v>
      </c>
      <c r="D648" s="13" t="s">
        <v>140</v>
      </c>
      <c r="E648" s="14">
        <v>80200</v>
      </c>
      <c r="F648" s="14">
        <v>80200</v>
      </c>
      <c r="G648" s="15">
        <v>80200</v>
      </c>
    </row>
    <row r="649" spans="1:7" s="41" customFormat="1" ht="25" outlineLevel="7" x14ac:dyDescent="0.35">
      <c r="A649" s="45" t="s">
        <v>141</v>
      </c>
      <c r="B649" s="13" t="s">
        <v>479</v>
      </c>
      <c r="C649" s="13" t="s">
        <v>274</v>
      </c>
      <c r="D649" s="13" t="s">
        <v>142</v>
      </c>
      <c r="E649" s="14">
        <v>249080</v>
      </c>
      <c r="F649" s="14">
        <v>249080</v>
      </c>
      <c r="G649" s="15">
        <v>249080</v>
      </c>
    </row>
    <row r="650" spans="1:7" s="41" customFormat="1" ht="25" outlineLevel="7" x14ac:dyDescent="0.35">
      <c r="A650" s="45" t="s">
        <v>143</v>
      </c>
      <c r="B650" s="13" t="s">
        <v>479</v>
      </c>
      <c r="C650" s="13" t="s">
        <v>274</v>
      </c>
      <c r="D650" s="13" t="s">
        <v>144</v>
      </c>
      <c r="E650" s="14">
        <v>10000</v>
      </c>
      <c r="F650" s="14">
        <v>10000</v>
      </c>
      <c r="G650" s="15">
        <v>10000</v>
      </c>
    </row>
    <row r="651" spans="1:7" s="41" customFormat="1" ht="25" outlineLevel="7" x14ac:dyDescent="0.35">
      <c r="A651" s="45" t="s">
        <v>145</v>
      </c>
      <c r="B651" s="13" t="s">
        <v>479</v>
      </c>
      <c r="C651" s="13" t="s">
        <v>274</v>
      </c>
      <c r="D651" s="13" t="s">
        <v>146</v>
      </c>
      <c r="E651" s="14">
        <v>144000</v>
      </c>
      <c r="F651" s="14">
        <v>144000</v>
      </c>
      <c r="G651" s="15">
        <v>144000</v>
      </c>
    </row>
    <row r="652" spans="1:7" s="41" customFormat="1" ht="12.5" outlineLevel="7" x14ac:dyDescent="0.35">
      <c r="A652" s="45" t="s">
        <v>149</v>
      </c>
      <c r="B652" s="13" t="s">
        <v>479</v>
      </c>
      <c r="C652" s="13" t="s">
        <v>274</v>
      </c>
      <c r="D652" s="13" t="s">
        <v>150</v>
      </c>
      <c r="E652" s="14">
        <v>4000</v>
      </c>
      <c r="F652" s="14">
        <v>4000</v>
      </c>
      <c r="G652" s="15">
        <v>4000</v>
      </c>
    </row>
    <row r="653" spans="1:7" s="41" customFormat="1" ht="37.5" outlineLevel="7" x14ac:dyDescent="0.35">
      <c r="A653" s="45" t="s">
        <v>480</v>
      </c>
      <c r="B653" s="13" t="s">
        <v>481</v>
      </c>
      <c r="C653" s="13" t="s">
        <v>92</v>
      </c>
      <c r="D653" s="13" t="s">
        <v>93</v>
      </c>
      <c r="E653" s="14">
        <f t="shared" ref="E653:G654" si="113">E654</f>
        <v>631402</v>
      </c>
      <c r="F653" s="14">
        <f t="shared" si="113"/>
        <v>631402</v>
      </c>
      <c r="G653" s="14">
        <f t="shared" si="113"/>
        <v>631402</v>
      </c>
    </row>
    <row r="654" spans="1:7" s="41" customFormat="1" ht="12.5" outlineLevel="7" x14ac:dyDescent="0.35">
      <c r="A654" s="28" t="s">
        <v>271</v>
      </c>
      <c r="B654" s="13" t="s">
        <v>481</v>
      </c>
      <c r="C654" s="13" t="s">
        <v>272</v>
      </c>
      <c r="D654" s="13" t="s">
        <v>93</v>
      </c>
      <c r="E654" s="14">
        <f t="shared" si="113"/>
        <v>631402</v>
      </c>
      <c r="F654" s="14">
        <f t="shared" si="113"/>
        <v>631402</v>
      </c>
      <c r="G654" s="14">
        <f t="shared" si="113"/>
        <v>631402</v>
      </c>
    </row>
    <row r="655" spans="1:7" s="41" customFormat="1" ht="25" outlineLevel="7" x14ac:dyDescent="0.35">
      <c r="A655" s="50" t="s">
        <v>273</v>
      </c>
      <c r="B655" s="13" t="s">
        <v>481</v>
      </c>
      <c r="C655" s="13" t="s">
        <v>274</v>
      </c>
      <c r="D655" s="13" t="s">
        <v>93</v>
      </c>
      <c r="E655" s="14">
        <f>E656+E657+E658+E659</f>
        <v>631402</v>
      </c>
      <c r="F655" s="14">
        <f>F656+F657+F658+F659</f>
        <v>631402</v>
      </c>
      <c r="G655" s="14">
        <f>G656+G657+G658+G659</f>
        <v>631402</v>
      </c>
    </row>
    <row r="656" spans="1:7" s="41" customFormat="1" ht="12.5" outlineLevel="7" x14ac:dyDescent="0.35">
      <c r="A656" s="45" t="s">
        <v>137</v>
      </c>
      <c r="B656" s="13" t="s">
        <v>481</v>
      </c>
      <c r="C656" s="13" t="s">
        <v>274</v>
      </c>
      <c r="D656" s="13" t="s">
        <v>138</v>
      </c>
      <c r="E656" s="14">
        <v>435600</v>
      </c>
      <c r="F656" s="14">
        <v>435600</v>
      </c>
      <c r="G656" s="15">
        <v>435600</v>
      </c>
    </row>
    <row r="657" spans="1:7" s="41" customFormat="1" ht="25" outlineLevel="7" x14ac:dyDescent="0.35">
      <c r="A657" s="45" t="s">
        <v>139</v>
      </c>
      <c r="B657" s="13" t="s">
        <v>481</v>
      </c>
      <c r="C657" s="13" t="s">
        <v>274</v>
      </c>
      <c r="D657" s="13" t="s">
        <v>140</v>
      </c>
      <c r="E657" s="14">
        <v>40100</v>
      </c>
      <c r="F657" s="14">
        <v>40100</v>
      </c>
      <c r="G657" s="15">
        <v>40100</v>
      </c>
    </row>
    <row r="658" spans="1:7" s="41" customFormat="1" ht="25" outlineLevel="7" x14ac:dyDescent="0.35">
      <c r="A658" s="45" t="s">
        <v>141</v>
      </c>
      <c r="B658" s="13" t="s">
        <v>481</v>
      </c>
      <c r="C658" s="13" t="s">
        <v>274</v>
      </c>
      <c r="D658" s="13" t="s">
        <v>142</v>
      </c>
      <c r="E658" s="14">
        <v>131600</v>
      </c>
      <c r="F658" s="14">
        <v>131600</v>
      </c>
      <c r="G658" s="15">
        <v>131600</v>
      </c>
    </row>
    <row r="659" spans="1:7" s="41" customFormat="1" ht="25" outlineLevel="7" x14ac:dyDescent="0.35">
      <c r="A659" s="45" t="s">
        <v>143</v>
      </c>
      <c r="B659" s="13" t="s">
        <v>481</v>
      </c>
      <c r="C659" s="13" t="s">
        <v>274</v>
      </c>
      <c r="D659" s="13" t="s">
        <v>144</v>
      </c>
      <c r="E659" s="14">
        <v>24102</v>
      </c>
      <c r="F659" s="14">
        <v>24102</v>
      </c>
      <c r="G659" s="15">
        <v>24102</v>
      </c>
    </row>
    <row r="660" spans="1:7" s="52" customFormat="1" ht="13" x14ac:dyDescent="0.35">
      <c r="A660" s="69" t="s">
        <v>509</v>
      </c>
      <c r="B660" s="69"/>
      <c r="C660" s="69"/>
      <c r="D660" s="69"/>
      <c r="E660" s="51">
        <f>E17+E107+E165+E171+E203+E233+E243+E249+E453+E469+E479+E486+E492+E502+E517+E566+E573+E579+E597+E629+E635</f>
        <v>538079802</v>
      </c>
      <c r="F660" s="51">
        <f>F17+F107+F165+F171+F203+F233+F243+F249+F453+F469+F479+F486+F492+F502+F517+F566+F573+F579+F597+F629+F635</f>
        <v>528526702</v>
      </c>
      <c r="G660" s="51">
        <f>G17+G107+G165+G171+G203+G233+G243+G249+G453+G469+G479+G486+G492+G502+G517+G566+G573+G579+G597+G629+G635</f>
        <v>529334550</v>
      </c>
    </row>
    <row r="661" spans="1:7" s="41" customFormat="1" ht="12.5" x14ac:dyDescent="0.35">
      <c r="A661" s="53"/>
      <c r="B661" s="22"/>
      <c r="C661" s="22"/>
      <c r="D661" s="22"/>
      <c r="E661" s="54"/>
      <c r="F661" s="54"/>
      <c r="G661" s="54"/>
    </row>
    <row r="662" spans="1:7" s="41" customFormat="1" ht="12.5" x14ac:dyDescent="0.35">
      <c r="A662" s="55"/>
      <c r="B662" s="24"/>
      <c r="C662" s="24"/>
      <c r="D662" s="24"/>
      <c r="E662" s="56"/>
      <c r="F662" s="57"/>
      <c r="G662" s="57"/>
    </row>
    <row r="663" spans="1:7" s="41" customFormat="1" ht="12.5" x14ac:dyDescent="0.35">
      <c r="A663" s="55"/>
      <c r="B663" s="24"/>
      <c r="C663" s="24"/>
      <c r="D663" s="24"/>
      <c r="E663" s="56"/>
      <c r="F663" s="56"/>
      <c r="G663" s="56"/>
    </row>
    <row r="664" spans="1:7" s="41" customFormat="1" ht="12.5" x14ac:dyDescent="0.35">
      <c r="A664" s="55"/>
      <c r="B664" s="24"/>
      <c r="C664" s="24"/>
      <c r="D664" s="24"/>
      <c r="E664" s="56"/>
      <c r="F664" s="56"/>
      <c r="G664" s="56"/>
    </row>
    <row r="665" spans="1:7" s="41" customFormat="1" ht="12.5" x14ac:dyDescent="0.35">
      <c r="A665" s="55"/>
      <c r="B665" s="24"/>
      <c r="C665" s="24"/>
      <c r="D665" s="24"/>
      <c r="E665" s="56"/>
      <c r="F665" s="56"/>
      <c r="G665" s="56"/>
    </row>
    <row r="666" spans="1:7" s="41" customFormat="1" ht="12.5" x14ac:dyDescent="0.35">
      <c r="A666" s="55"/>
      <c r="B666" s="24"/>
      <c r="C666" s="24"/>
      <c r="D666" s="24"/>
      <c r="E666" s="56"/>
      <c r="F666" s="56"/>
      <c r="G666" s="56"/>
    </row>
    <row r="667" spans="1:7" s="41" customFormat="1" ht="12.5" x14ac:dyDescent="0.35">
      <c r="A667" s="55"/>
      <c r="B667" s="24"/>
      <c r="C667" s="24"/>
      <c r="D667" s="24"/>
      <c r="E667" s="56"/>
      <c r="F667" s="56"/>
      <c r="G667" s="56"/>
    </row>
    <row r="668" spans="1:7" s="41" customFormat="1" ht="12.5" x14ac:dyDescent="0.35">
      <c r="A668" s="55"/>
      <c r="B668" s="24"/>
      <c r="C668" s="24"/>
      <c r="D668" s="24"/>
      <c r="E668" s="56"/>
      <c r="F668" s="56"/>
      <c r="G668" s="56"/>
    </row>
    <row r="669" spans="1:7" s="41" customFormat="1" ht="12.5" x14ac:dyDescent="0.35">
      <c r="A669" s="55"/>
      <c r="B669" s="24"/>
      <c r="C669" s="24"/>
      <c r="D669" s="24"/>
      <c r="E669" s="56"/>
      <c r="F669" s="56"/>
      <c r="G669" s="56"/>
    </row>
    <row r="670" spans="1:7" s="41" customFormat="1" ht="12.5" x14ac:dyDescent="0.35">
      <c r="A670" s="55"/>
      <c r="B670" s="24"/>
      <c r="C670" s="24"/>
      <c r="D670" s="24"/>
      <c r="E670" s="56"/>
      <c r="F670" s="56"/>
      <c r="G670" s="56"/>
    </row>
    <row r="671" spans="1:7" s="41" customFormat="1" ht="12.5" x14ac:dyDescent="0.35">
      <c r="A671" s="55"/>
      <c r="B671" s="24"/>
      <c r="C671" s="24"/>
      <c r="D671" s="24"/>
      <c r="E671" s="56"/>
      <c r="F671" s="56"/>
      <c r="G671" s="56"/>
    </row>
    <row r="672" spans="1:7" s="41" customFormat="1" ht="12.5" x14ac:dyDescent="0.35">
      <c r="A672" s="55"/>
      <c r="B672" s="24"/>
      <c r="C672" s="24"/>
      <c r="D672" s="24"/>
      <c r="E672" s="56"/>
      <c r="F672" s="56"/>
      <c r="G672" s="56"/>
    </row>
    <row r="673" spans="1:7" s="41" customFormat="1" ht="12.5" x14ac:dyDescent="0.35">
      <c r="A673" s="55"/>
      <c r="B673" s="24"/>
      <c r="C673" s="24"/>
      <c r="D673" s="24"/>
      <c r="E673" s="56"/>
      <c r="F673" s="56"/>
      <c r="G673" s="56"/>
    </row>
    <row r="674" spans="1:7" s="41" customFormat="1" ht="12.5" x14ac:dyDescent="0.35">
      <c r="A674" s="55"/>
      <c r="B674" s="24"/>
      <c r="C674" s="24"/>
      <c r="D674" s="24"/>
      <c r="E674" s="56"/>
      <c r="F674" s="56"/>
      <c r="G674" s="56"/>
    </row>
    <row r="675" spans="1:7" s="41" customFormat="1" ht="12.5" x14ac:dyDescent="0.35">
      <c r="A675" s="55"/>
      <c r="B675" s="24"/>
      <c r="C675" s="24"/>
      <c r="D675" s="24"/>
      <c r="E675" s="56"/>
      <c r="F675" s="56"/>
      <c r="G675" s="56"/>
    </row>
    <row r="676" spans="1:7" s="41" customFormat="1" ht="12.5" x14ac:dyDescent="0.35">
      <c r="A676" s="55"/>
      <c r="B676" s="24"/>
      <c r="C676" s="24"/>
      <c r="D676" s="24"/>
      <c r="E676" s="56"/>
      <c r="F676" s="56"/>
      <c r="G676" s="56"/>
    </row>
    <row r="677" spans="1:7" s="41" customFormat="1" ht="12.5" x14ac:dyDescent="0.35">
      <c r="A677" s="55"/>
      <c r="B677" s="24"/>
      <c r="C677" s="24"/>
      <c r="D677" s="24"/>
      <c r="E677" s="56"/>
      <c r="F677" s="56"/>
      <c r="G677" s="56"/>
    </row>
    <row r="678" spans="1:7" s="41" customFormat="1" ht="12.5" x14ac:dyDescent="0.35">
      <c r="A678" s="55"/>
      <c r="B678" s="24"/>
      <c r="C678" s="24"/>
      <c r="D678" s="24"/>
      <c r="E678" s="56"/>
      <c r="F678" s="56"/>
      <c r="G678" s="56"/>
    </row>
    <row r="679" spans="1:7" s="41" customFormat="1" ht="12.5" x14ac:dyDescent="0.35">
      <c r="A679" s="55"/>
      <c r="B679" s="24"/>
      <c r="C679" s="24"/>
      <c r="D679" s="24"/>
      <c r="E679" s="56"/>
      <c r="F679" s="56"/>
      <c r="G679" s="56"/>
    </row>
    <row r="680" spans="1:7" s="41" customFormat="1" ht="12.5" x14ac:dyDescent="0.35">
      <c r="A680" s="55"/>
      <c r="B680" s="24"/>
      <c r="C680" s="24"/>
      <c r="D680" s="24"/>
      <c r="E680" s="56"/>
      <c r="F680" s="56"/>
      <c r="G680" s="56"/>
    </row>
    <row r="681" spans="1:7" s="41" customFormat="1" ht="12.5" x14ac:dyDescent="0.35">
      <c r="A681" s="55"/>
      <c r="B681" s="24"/>
      <c r="C681" s="24"/>
      <c r="D681" s="24"/>
      <c r="E681" s="56"/>
      <c r="F681" s="56"/>
      <c r="G681" s="56"/>
    </row>
    <row r="682" spans="1:7" s="41" customFormat="1" ht="12.5" x14ac:dyDescent="0.35">
      <c r="A682" s="55"/>
      <c r="B682" s="24"/>
      <c r="C682" s="24"/>
      <c r="D682" s="24"/>
      <c r="E682" s="56"/>
      <c r="F682" s="56"/>
      <c r="G682" s="56"/>
    </row>
    <row r="683" spans="1:7" s="41" customFormat="1" ht="12.5" x14ac:dyDescent="0.35">
      <c r="A683" s="55"/>
      <c r="B683" s="24"/>
      <c r="C683" s="24"/>
      <c r="D683" s="24"/>
      <c r="E683" s="56"/>
      <c r="F683" s="56"/>
      <c r="G683" s="56"/>
    </row>
    <row r="684" spans="1:7" s="41" customFormat="1" ht="12.5" x14ac:dyDescent="0.35">
      <c r="A684" s="55"/>
      <c r="B684" s="24"/>
      <c r="C684" s="24"/>
      <c r="D684" s="24"/>
      <c r="E684" s="56"/>
      <c r="F684" s="56"/>
      <c r="G684" s="56"/>
    </row>
    <row r="685" spans="1:7" s="41" customFormat="1" ht="12.5" x14ac:dyDescent="0.35">
      <c r="A685" s="55"/>
      <c r="B685" s="24"/>
      <c r="C685" s="24"/>
      <c r="D685" s="24"/>
      <c r="E685" s="56"/>
      <c r="F685" s="56"/>
      <c r="G685" s="56"/>
    </row>
    <row r="686" spans="1:7" s="41" customFormat="1" ht="12.5" x14ac:dyDescent="0.35">
      <c r="A686" s="55"/>
      <c r="B686" s="24"/>
      <c r="C686" s="24"/>
      <c r="D686" s="24"/>
      <c r="E686" s="56"/>
      <c r="F686" s="56"/>
      <c r="G686" s="56"/>
    </row>
    <row r="687" spans="1:7" s="41" customFormat="1" ht="12.5" x14ac:dyDescent="0.35">
      <c r="A687" s="55"/>
      <c r="B687" s="24"/>
      <c r="C687" s="24"/>
      <c r="D687" s="24"/>
      <c r="E687" s="56"/>
      <c r="F687" s="56"/>
      <c r="G687" s="56"/>
    </row>
    <row r="688" spans="1:7" s="41" customFormat="1" ht="12.5" x14ac:dyDescent="0.35">
      <c r="A688" s="55"/>
      <c r="B688" s="24"/>
      <c r="C688" s="24"/>
      <c r="D688" s="24"/>
      <c r="E688" s="56"/>
      <c r="F688" s="56"/>
      <c r="G688" s="56"/>
    </row>
    <row r="689" spans="1:7" s="41" customFormat="1" ht="12.5" x14ac:dyDescent="0.35">
      <c r="A689" s="55"/>
      <c r="B689" s="24"/>
      <c r="C689" s="24"/>
      <c r="D689" s="24"/>
      <c r="E689" s="56"/>
      <c r="F689" s="56"/>
      <c r="G689" s="56"/>
    </row>
    <row r="690" spans="1:7" s="41" customFormat="1" ht="12.5" x14ac:dyDescent="0.35">
      <c r="A690" s="55"/>
      <c r="B690" s="24"/>
      <c r="C690" s="24"/>
      <c r="D690" s="24"/>
      <c r="E690" s="56"/>
      <c r="F690" s="56"/>
      <c r="G690" s="56"/>
    </row>
    <row r="691" spans="1:7" s="41" customFormat="1" ht="12.5" x14ac:dyDescent="0.35">
      <c r="A691" s="55"/>
      <c r="B691" s="24"/>
      <c r="C691" s="24"/>
      <c r="D691" s="24"/>
      <c r="E691" s="56"/>
      <c r="F691" s="56"/>
      <c r="G691" s="56"/>
    </row>
    <row r="692" spans="1:7" s="41" customFormat="1" ht="12.5" x14ac:dyDescent="0.35">
      <c r="A692" s="55"/>
      <c r="B692" s="24"/>
      <c r="C692" s="24"/>
      <c r="D692" s="24"/>
      <c r="E692" s="56"/>
      <c r="F692" s="56"/>
      <c r="G692" s="56"/>
    </row>
    <row r="693" spans="1:7" s="41" customFormat="1" ht="12.5" x14ac:dyDescent="0.35">
      <c r="A693" s="55"/>
      <c r="B693" s="24"/>
      <c r="C693" s="24"/>
      <c r="D693" s="24"/>
      <c r="E693" s="56"/>
      <c r="F693" s="56"/>
      <c r="G693" s="56"/>
    </row>
    <row r="694" spans="1:7" s="41" customFormat="1" ht="12.5" x14ac:dyDescent="0.35">
      <c r="A694" s="55"/>
      <c r="B694" s="24"/>
      <c r="C694" s="24"/>
      <c r="D694" s="24"/>
      <c r="E694" s="56"/>
      <c r="F694" s="56"/>
      <c r="G694" s="56"/>
    </row>
    <row r="695" spans="1:7" s="41" customFormat="1" ht="12.5" x14ac:dyDescent="0.35">
      <c r="A695" s="55"/>
      <c r="B695" s="24"/>
      <c r="C695" s="24"/>
      <c r="D695" s="24"/>
      <c r="E695" s="56"/>
      <c r="F695" s="56"/>
      <c r="G695" s="56"/>
    </row>
    <row r="696" spans="1:7" s="41" customFormat="1" ht="12.5" x14ac:dyDescent="0.35">
      <c r="A696" s="55"/>
      <c r="B696" s="24"/>
      <c r="C696" s="24"/>
      <c r="D696" s="24"/>
      <c r="E696" s="56"/>
      <c r="F696" s="56"/>
      <c r="G696" s="56"/>
    </row>
    <row r="697" spans="1:7" s="41" customFormat="1" ht="12.5" x14ac:dyDescent="0.35">
      <c r="A697" s="55"/>
      <c r="B697" s="24"/>
      <c r="C697" s="24"/>
      <c r="D697" s="24"/>
      <c r="E697" s="56"/>
      <c r="F697" s="56"/>
      <c r="G697" s="56"/>
    </row>
    <row r="698" spans="1:7" s="41" customFormat="1" ht="12.5" x14ac:dyDescent="0.35">
      <c r="A698" s="55"/>
      <c r="B698" s="24"/>
      <c r="C698" s="24"/>
      <c r="D698" s="24"/>
      <c r="E698" s="56"/>
      <c r="F698" s="56"/>
      <c r="G698" s="56"/>
    </row>
    <row r="699" spans="1:7" s="41" customFormat="1" ht="12.5" x14ac:dyDescent="0.35">
      <c r="A699" s="55"/>
      <c r="B699" s="24"/>
      <c r="C699" s="24"/>
      <c r="D699" s="24"/>
      <c r="E699" s="56"/>
      <c r="F699" s="56"/>
      <c r="G699" s="56"/>
    </row>
    <row r="700" spans="1:7" s="41" customFormat="1" ht="12.5" x14ac:dyDescent="0.35">
      <c r="A700" s="55"/>
      <c r="B700" s="24"/>
      <c r="C700" s="24"/>
      <c r="D700" s="24"/>
      <c r="E700" s="56"/>
      <c r="F700" s="56"/>
      <c r="G700" s="56"/>
    </row>
  </sheetData>
  <mergeCells count="15">
    <mergeCell ref="A660:D660"/>
    <mergeCell ref="B15:B16"/>
    <mergeCell ref="E7:G7"/>
    <mergeCell ref="A12:G12"/>
    <mergeCell ref="A13:G13"/>
    <mergeCell ref="A15:A16"/>
    <mergeCell ref="C15:C16"/>
    <mergeCell ref="D15:D16"/>
    <mergeCell ref="E15:G15"/>
    <mergeCell ref="E5:G5"/>
    <mergeCell ref="E6:G6"/>
    <mergeCell ref="E1:G1"/>
    <mergeCell ref="E2:G2"/>
    <mergeCell ref="E3:G3"/>
    <mergeCell ref="E4:G4"/>
  </mergeCells>
  <phoneticPr fontId="8" type="noConversion"/>
  <pageMargins left="0.78740157480314965" right="0.19685039370078741" top="1.1811023622047245" bottom="0.19685039370078741" header="0.31496062992125984" footer="0.31496062992125984"/>
  <pageSetup paperSize="9" scale="93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F81FAEBA-3A04-4842-94B4-76C5E655803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10</vt:lpstr>
      <vt:lpstr>'прил 10'!Заголовки_для_печати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Николаевна Антонова</dc:creator>
  <cp:lastModifiedBy>lpavel</cp:lastModifiedBy>
  <cp:lastPrinted>2016-12-20T13:55:44Z</cp:lastPrinted>
  <dcterms:created xsi:type="dcterms:W3CDTF">2016-11-14T12:45:36Z</dcterms:created>
  <dcterms:modified xsi:type="dcterms:W3CDTF">2016-12-29T15:39:17Z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C:\Users\amn\AppData\Local\Кейсистемс\Бюджет-КС\ReportManager\sqr_rosp_exp2016_12.xls</vt:lpwstr>
  </property>
</Properties>
</file>