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9092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</definedNames>
  <calcPr calcId="145621" fullCalcOnLoad="1"/>
</workbook>
</file>

<file path=xl/calcChain.xml><?xml version="1.0" encoding="utf-8"?>
<calcChain xmlns="http://schemas.openxmlformats.org/spreadsheetml/2006/main">
  <c r="C70" i="1" l="1"/>
  <c r="C118" i="1"/>
  <c r="E70" i="1"/>
  <c r="D70" i="1"/>
  <c r="E118" i="1"/>
  <c r="D118" i="1"/>
  <c r="D62" i="1"/>
  <c r="E62" i="1"/>
  <c r="C62" i="1"/>
  <c r="D50" i="1"/>
  <c r="D47" i="1" s="1"/>
  <c r="E50" i="1"/>
  <c r="D48" i="1"/>
  <c r="E48" i="1"/>
  <c r="E47" i="1"/>
  <c r="C50" i="1"/>
  <c r="C47" i="1"/>
  <c r="C48" i="1"/>
  <c r="D34" i="1"/>
  <c r="E34" i="1"/>
  <c r="C34" i="1"/>
  <c r="D37" i="1"/>
  <c r="E37" i="1"/>
  <c r="E33" i="1" s="1"/>
  <c r="C37" i="1"/>
  <c r="D65" i="1"/>
  <c r="E65" i="1"/>
  <c r="C65" i="1"/>
  <c r="D57" i="1"/>
  <c r="D52" i="1"/>
  <c r="E57" i="1"/>
  <c r="C57" i="1"/>
  <c r="D53" i="1"/>
  <c r="E53" i="1"/>
  <c r="C53" i="1"/>
  <c r="C52" i="1"/>
  <c r="D13" i="1"/>
  <c r="D12" i="1" s="1"/>
  <c r="D11" i="1" s="1"/>
  <c r="D10" i="1" s="1"/>
  <c r="E13" i="1"/>
  <c r="E12" i="1" s="1"/>
  <c r="E11" i="1" s="1"/>
  <c r="E10" i="1" s="1"/>
  <c r="C13" i="1"/>
  <c r="C12" i="1" s="1"/>
  <c r="C42" i="1"/>
  <c r="C41" i="1" s="1"/>
  <c r="D42" i="1"/>
  <c r="D41" i="1" s="1"/>
  <c r="E42" i="1"/>
  <c r="E41" i="1" s="1"/>
  <c r="D39" i="1"/>
  <c r="D33" i="1" s="1"/>
  <c r="E39" i="1"/>
  <c r="C39" i="1"/>
  <c r="C33" i="1" s="1"/>
  <c r="D27" i="1"/>
  <c r="E27" i="1"/>
  <c r="E23" i="1" s="1"/>
  <c r="C27" i="1"/>
  <c r="D24" i="1"/>
  <c r="D23" i="1" s="1"/>
  <c r="E24" i="1"/>
  <c r="C24" i="1"/>
  <c r="C23" i="1" s="1"/>
  <c r="D18" i="1"/>
  <c r="E18" i="1"/>
  <c r="C18" i="1"/>
  <c r="D29" i="1"/>
  <c r="E29" i="1"/>
  <c r="C29" i="1"/>
  <c r="D31" i="1"/>
  <c r="E31" i="1"/>
  <c r="C31" i="1"/>
  <c r="E85" i="1"/>
  <c r="E67" i="1"/>
  <c r="D85" i="1"/>
  <c r="C85" i="1"/>
  <c r="E68" i="1"/>
  <c r="D68" i="1"/>
  <c r="D67" i="1" s="1"/>
  <c r="C68" i="1"/>
  <c r="C67" i="1" s="1"/>
  <c r="E52" i="1"/>
  <c r="C11" i="1" l="1"/>
  <c r="C10" i="1" s="1"/>
</calcChain>
</file>

<file path=xl/sharedStrings.xml><?xml version="1.0" encoding="utf-8"?>
<sst xmlns="http://schemas.openxmlformats.org/spreadsheetml/2006/main" count="236" uniqueCount="232">
  <si>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</si>
  <si>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</si>
  <si>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</si>
  <si>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</si>
  <si>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</si>
  <si>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</si>
  <si>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</si>
  <si>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</si>
  <si>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</si>
  <si>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</si>
  <si>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</si>
  <si>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</si>
  <si>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</si>
  <si>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</si>
  <si>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</si>
  <si>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</si>
  <si>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</si>
  <si>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</si>
  <si>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</si>
  <si>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</si>
  <si>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</si>
  <si>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</si>
  <si>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</si>
  <si>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</si>
  <si>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</si>
  <si>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</si>
  <si>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</si>
  <si>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</si>
  <si>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</si>
  <si>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</si>
  <si>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</si>
  <si>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</si>
  <si>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</si>
  <si>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</si>
  <si>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</si>
  <si>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</si>
  <si>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</si>
  <si>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</si>
  <si>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</si>
  <si>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</si>
  <si>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</si>
  <si>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</si>
  <si>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</si>
  <si>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</si>
  <si>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</si>
  <si>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</si>
  <si>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</si>
  <si>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</si>
  <si>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</si>
  <si>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</si>
  <si>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</si>
  <si>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</si>
  <si>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</si>
  <si>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</si>
  <si>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</si>
  <si>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</si>
  <si>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</si>
  <si>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</si>
  <si>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</si>
  <si>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</si>
  <si>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</si>
  <si>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</si>
  <si>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</si>
  <si>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</si>
  <si>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</si>
  <si>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</si>
  <si>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</si>
  <si>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</si>
  <si>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</si>
  <si>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</si>
  <si>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</si>
  <si>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</si>
  <si>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</si>
  <si>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</si>
  <si>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</si>
  <si>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</si>
  <si>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</si>
  <si>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</si>
  <si>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</si>
  <si>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</si>
  <si>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</si>
  <si>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</si>
  <si>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</si>
  <si>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</si>
  <si>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</si>
  <si>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</si>
  <si>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</si>
  <si>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</si>
  <si>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</si>
  <si>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</si>
  <si>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</si>
  <si>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</si>
  <si>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</si>
  <si>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</si>
  <si>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</si>
  <si>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</si>
  <si>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</si>
  <si>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</si>
  <si>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</si>
  <si>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</si>
  <si>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</si>
  <si>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</si>
  <si>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</si>
  <si>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</si>
  <si>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</si>
  <si>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</si>
  <si>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</si>
  <si>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</si>
  <si>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</si>
  <si>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Субсидия бюджету муниципального района на осуществление дорожной деятельности в отношении автомобильных дорог общего пользования местного значения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</si>
  <si>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</si>
  <si>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</si>
  <si>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</si>
  <si>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</si>
  <si>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</si>
  <si>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</si>
  <si>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</si>
  <si>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</si>
  <si>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</si>
  <si>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</si>
  <si>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</si>
  <si>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</si>
  <si>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</si>
  <si>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 в том числе вышедшим на пенсию), членам их семей, проживающим в сельских населённых пунктах, рабочих посёлках( посёлках городского типа) Новгородской области</t>
  </si>
  <si>
    <t>Субвенция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</si>
  <si>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</si>
  <si>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</si>
  <si>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</si>
  <si>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</si>
  <si>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</si>
  <si>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</si>
  <si>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</si>
  <si>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r>
  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административных правонарушениях"</t>
    </r>
  </si>
  <si>
    <t>Субвенция на осуществление отдельных государственных полномочий по назначению и выплате единовременного пособия одинокой матери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</si>
  <si>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</si>
  <si>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</si>
  <si>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</si>
  <si>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компенсацию части платы, взимаемой с родителей (законных представителей) за присмотр и уход за детьми, посещающих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</si>
  <si>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</si>
  <si>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</si>
  <si>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</si>
  <si>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</si>
  <si>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2017 год      (рублей)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</si>
  <si>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</si>
  <si>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</si>
  <si>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</si>
  <si>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</si>
  <si>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</si>
  <si>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</si>
  <si>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</si>
  <si>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</si>
  <si>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</si>
  <si>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</si>
  <si>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</si>
  <si>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</si>
  <si>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</si>
  <si>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</si>
  <si>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</si>
  <si>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</si>
  <si>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</si>
  <si>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2 02 30024 05 7057 151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</si>
  <si>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</si>
  <si>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</si>
  <si>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</si>
  <si>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</si>
  <si>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</si>
  <si>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</si>
  <si>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</si>
  <si>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</si>
  <si>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2 02 30024 05 7067 151</t>
  </si>
  <si>
    <t>2 02 30024 05 7069 151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</si>
  <si>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</si>
  <si>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</si>
  <si>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</si>
  <si>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</si>
  <si>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</si>
  <si>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</si>
  <si>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2 02 35485 05 0000 151</t>
  </si>
  <si>
    <t>Cубвенция на осуществление полномочий Российской Федерации по обеспечению жильём граждан, уволенных с военной службы (службы), и приравненных к ним лиц в соответствии с федеральной целевой программой "Жилище" на 2015-2020 годы, на 2017 год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</si>
  <si>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</si>
  <si>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</si>
  <si>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</si>
  <si>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</si>
  <si>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</si>
  <si>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</si>
  <si>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</si>
  <si>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</si>
  <si>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</si>
  <si>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</si>
  <si>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к  решению Думы Валдайского муниципального района "О бюджете Валдайского муниципального района на 2017 год и на плановый период 2018-2019 годов"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</si>
  <si>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</si>
  <si>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</si>
  <si>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</si>
  <si>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</si>
  <si>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>Прогнозируемые поступления доходов в бюджет муниципального района на 2017 год и                                                                   на плановый период 2018 - 2019 годов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</si>
  <si>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</si>
  <si>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</si>
  <si>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2017 год</t>
  </si>
  <si>
    <t>2 02 30021 05 0000 151</t>
  </si>
  <si>
    <t>2 02 49999 05 7134 151</t>
  </si>
  <si>
    <t>Субсидия бюджету муниципального района на софинансирование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2015 -2020 годы, на 2017 год</t>
  </si>
  <si>
    <t>2 02 20051 05 0000 151</t>
  </si>
  <si>
    <t>2 02 49999 05 7141 151</t>
  </si>
  <si>
    <t>Иные межбюджетные трансферты на частичную компенсацию дополнительных расходов на повышение оплаты труда работников бюджетной сферы на 2017 год</t>
  </si>
  <si>
    <t>2 02 29999 05 7210 151</t>
  </si>
  <si>
    <t>Субсидия бюджету муниципального района на замену окон в муниципальных общеобразовательных организациях</t>
  </si>
  <si>
    <t>Субсидия бюджету муниципального района на проведение мероприятий по формированию в области сети дошкольных образовательных организаций, в которых создана универсальная безбарьерная среда для инклюзивного образования детей- инвалидов, в рамках реализации государственной программы РФ "Доступная среда" на 2011-2020 годы</t>
  </si>
  <si>
    <t xml:space="preserve">Субсидия бюджету муниципального района на проведение мероприятий по созданию в общеобразовательных организациях, расположенных в сельской местности, условий для занятий физической культурой и спортом </t>
  </si>
  <si>
    <t>2 02 29999 05 7208 151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</si>
  <si>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</si>
  <si>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2 02 29999 05 7212 151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</si>
  <si>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</si>
  <si>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2 02 29999 05 7228 151</t>
  </si>
  <si>
    <t>Субсидия бюджету муниципального района на организацию профессионального образования и дополнительного образования выборных должностных лиц, служащих и муниципальных служащих</t>
  </si>
  <si>
    <t xml:space="preserve">Субвенция на предоставление социальной выплаты на компенсацию (возмещение) расходов граждан по уплате процентов  за пользование кредитом (займом) при получении кредита (займа) на строительство (приобретение) жилья гражданам, желающим переселиться в сельскую местность </t>
  </si>
  <si>
    <t>2 02 25027 05 0000 151</t>
  </si>
  <si>
    <t>2 02 25097 05 0000 151</t>
  </si>
  <si>
    <t>2 02 10000 00 0000 151</t>
  </si>
  <si>
    <t>2 02 20000 00 0000 151</t>
  </si>
  <si>
    <t>2 02 30000 00 0000 151</t>
  </si>
  <si>
    <t>2 02 40000 00 0000 151</t>
  </si>
  <si>
    <t>2 02 25519 05 0000 151</t>
  </si>
  <si>
    <t xml:space="preserve">Субсидия бюджету муниципального района на поддержку отрасли культуры в части комплектования книжных фондов муниципальных общедоступных библиотек муниципальных образований области </t>
  </si>
  <si>
    <t>2 02 29999 05 7155 151</t>
  </si>
  <si>
    <t>Субсидия бюджету муниципального района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 высшего образования и дополнительным профессиональным программам</t>
  </si>
  <si>
    <t>2 02 29999 05 7254 151</t>
  </si>
  <si>
    <t>Субсидия бюджету муниципального района на укрепление материально-технической базы муниципальных учреждений (за исключением муниципальных домов культуры), подведомственных органам местного самоуправления муниципальных районов, городского округа, реализующим полномочия в сфере культуры</t>
  </si>
  <si>
    <t>2 02 29999 05 7255 151</t>
  </si>
  <si>
    <t>Субсидия бюджету муниципального района на ремонт зданий муниципальных дошкольных образовательных организаций</t>
  </si>
  <si>
    <t>2 02 29999 05 7227 151</t>
  </si>
  <si>
    <t xml:space="preserve">Субсидия бюджету муниципального района на реализацию мероприятий муниципальных программ в области газификации в рамках подпрограммы «Газификация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</t>
  </si>
  <si>
    <t>от 31.08.2017 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</si>
</sst>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10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zoomScale="120" zoomScaleNormal="120" workbookViewId="0">
      <selection activeCell="A4" sqref="A4"/>
    </sheetView>
  </sheetViews>
  <sheetFormatPr defaultColWidth="9.109375" defaultRowHeight="14.4" x14ac:dyDescent="0.3"/>
  <cols>
    <col min="1" max="1" width="24.109375" style="2" customWidth="1"/>
    <col min="2" max="2" width="67.6640625" style="4" customWidth="1"/>
    <col min="3" max="3" width="18" style="4" customWidth="1"/>
    <col min="4" max="4" width="16" style="4" customWidth="1"/>
    <col min="5" max="5" width="16.109375" style="4" customWidth="1"/>
    <col min="6" max="6" width="14.44140625" style="4" bestFit="1" customWidth="1"/>
    <col min="7" max="7" width="14" style="4" customWidth="1"/>
    <col min="8" max="8" width="16" style="4" customWidth="1"/>
    <col min="9" max="16384" width="9.109375" style="4"/>
  </cols>
  <sheetData>
    <row r="1" spans="1:8" ht="15.6" x14ac:dyDescent="0.3">
      <c r="B1" s="3" t="s">
        <v>195</v>
      </c>
      <c r="C1" s="40" t="s">
        <v>181</v>
      </c>
      <c r="D1" s="40"/>
      <c r="E1" s="40"/>
    </row>
    <row r="2" spans="1:8" x14ac:dyDescent="0.3">
      <c r="B2" s="5" t="s">
        <v>188</v>
      </c>
      <c r="C2" s="41" t="s">
        <v>189</v>
      </c>
      <c r="D2" s="41"/>
      <c r="E2" s="41"/>
    </row>
    <row r="3" spans="1:8" x14ac:dyDescent="0.3">
      <c r="B3" s="5" t="s">
        <v>186</v>
      </c>
      <c r="C3" s="41"/>
      <c r="D3" s="41"/>
      <c r="E3" s="41"/>
    </row>
    <row r="4" spans="1:8" ht="28.5" customHeight="1" x14ac:dyDescent="0.3">
      <c r="B4" s="5" t="s">
        <v>187</v>
      </c>
      <c r="C4" s="41"/>
      <c r="D4" s="41"/>
      <c r="E4" s="41"/>
    </row>
    <row r="5" spans="1:8" x14ac:dyDescent="0.3">
      <c r="C5" s="4" t="s">
        <v>231</v>
      </c>
    </row>
    <row r="6" spans="1:8" ht="41.25" customHeight="1" x14ac:dyDescent="0.3">
      <c r="A6" s="39" t="s">
        <v>194</v>
      </c>
      <c r="B6" s="39"/>
      <c r="C6" s="39"/>
      <c r="D6" s="39"/>
      <c r="E6" s="39"/>
    </row>
    <row r="8" spans="1:8" ht="46.8" x14ac:dyDescent="0.3">
      <c r="A8" s="6" t="s">
        <v>0</v>
      </c>
      <c r="B8" s="6" t="s">
        <v>1</v>
      </c>
      <c r="C8" s="6" t="s">
        <v>142</v>
      </c>
      <c r="D8" s="6" t="s">
        <v>143</v>
      </c>
      <c r="E8" s="6" t="s">
        <v>144</v>
      </c>
    </row>
    <row r="9" spans="1:8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</row>
    <row r="10" spans="1:8" ht="15.6" x14ac:dyDescent="0.3">
      <c r="A10" s="9"/>
      <c r="B10" s="10" t="s">
        <v>2</v>
      </c>
      <c r="C10" s="11">
        <f>C11+C67</f>
        <v>560204474</v>
      </c>
      <c r="D10" s="11">
        <f>D11+D67</f>
        <v>529596302</v>
      </c>
      <c r="E10" s="11">
        <f>E11+E67</f>
        <v>532337202</v>
      </c>
    </row>
    <row r="11" spans="1:8" ht="15.6" x14ac:dyDescent="0.3">
      <c r="A11" s="9" t="s">
        <v>3</v>
      </c>
      <c r="B11" s="10" t="s">
        <v>4</v>
      </c>
      <c r="C11" s="11">
        <f>C12+C18+C23+C31+C33+C41+C47+C52</f>
        <v>183840096</v>
      </c>
      <c r="D11" s="11">
        <f>D12+D18+D23+D31+D33+D41+D47+D52</f>
        <v>185096600</v>
      </c>
      <c r="E11" s="11">
        <f>E12+E18+E23+E31+E33+E41+E47+E52</f>
        <v>187647600</v>
      </c>
      <c r="F11" s="12"/>
    </row>
    <row r="12" spans="1:8" ht="15.6" x14ac:dyDescent="0.3">
      <c r="A12" s="9" t="s">
        <v>5</v>
      </c>
      <c r="B12" s="13" t="s">
        <v>6</v>
      </c>
      <c r="C12" s="14">
        <f>C13</f>
        <v>131529000</v>
      </c>
      <c r="D12" s="14">
        <f>D13</f>
        <v>136000000</v>
      </c>
      <c r="E12" s="14">
        <f>E13</f>
        <v>140000000</v>
      </c>
      <c r="F12" s="12"/>
      <c r="G12" s="12"/>
      <c r="H12" s="12"/>
    </row>
    <row r="13" spans="1:8" ht="15.6" x14ac:dyDescent="0.3">
      <c r="A13" s="9" t="s">
        <v>5</v>
      </c>
      <c r="B13" s="15" t="s">
        <v>7</v>
      </c>
      <c r="C13" s="14">
        <f>C14+C15+C16+C17</f>
        <v>131529000</v>
      </c>
      <c r="D13" s="14">
        <f>D14+D15+D16+D17</f>
        <v>136000000</v>
      </c>
      <c r="E13" s="14">
        <f>E14+E15+E16+E17</f>
        <v>140000000</v>
      </c>
      <c r="F13" s="12"/>
      <c r="G13" s="12"/>
      <c r="H13" s="12"/>
    </row>
    <row r="14" spans="1:8" ht="78" x14ac:dyDescent="0.3">
      <c r="A14" s="16" t="s">
        <v>8</v>
      </c>
      <c r="B14" s="17" t="s">
        <v>9</v>
      </c>
      <c r="C14" s="18">
        <v>130397600</v>
      </c>
      <c r="D14" s="18">
        <v>134834600</v>
      </c>
      <c r="E14" s="18">
        <v>138800800</v>
      </c>
    </row>
    <row r="15" spans="1:8" ht="109.2" x14ac:dyDescent="0.3">
      <c r="A15" s="16" t="s">
        <v>10</v>
      </c>
      <c r="B15" s="17" t="s">
        <v>11</v>
      </c>
      <c r="C15" s="18">
        <v>373900</v>
      </c>
      <c r="D15" s="18">
        <v>385100</v>
      </c>
      <c r="E15" s="18">
        <v>396300</v>
      </c>
    </row>
    <row r="16" spans="1:8" ht="46.8" x14ac:dyDescent="0.3">
      <c r="A16" s="16" t="s">
        <v>12</v>
      </c>
      <c r="B16" s="17" t="s">
        <v>13</v>
      </c>
      <c r="C16" s="18">
        <v>238800</v>
      </c>
      <c r="D16" s="18">
        <v>246000</v>
      </c>
      <c r="E16" s="18">
        <v>253100</v>
      </c>
    </row>
    <row r="17" spans="1:5" ht="93.6" x14ac:dyDescent="0.3">
      <c r="A17" s="16" t="s">
        <v>14</v>
      </c>
      <c r="B17" s="17" t="s">
        <v>15</v>
      </c>
      <c r="C17" s="18">
        <v>518700</v>
      </c>
      <c r="D17" s="18">
        <v>534300</v>
      </c>
      <c r="E17" s="18">
        <v>549800</v>
      </c>
    </row>
    <row r="18" spans="1:5" ht="31.2" x14ac:dyDescent="0.3">
      <c r="A18" s="9" t="s">
        <v>16</v>
      </c>
      <c r="B18" s="19" t="s">
        <v>17</v>
      </c>
      <c r="C18" s="11">
        <f>C19+C20+C21+C22</f>
        <v>5741700</v>
      </c>
      <c r="D18" s="11">
        <f>D19+D20+D21+D22</f>
        <v>5651500</v>
      </c>
      <c r="E18" s="11">
        <f>E19+E20+E21+E22</f>
        <v>6362000</v>
      </c>
    </row>
    <row r="19" spans="1:5" ht="63.75" customHeight="1" x14ac:dyDescent="0.3">
      <c r="A19" s="16" t="s">
        <v>18</v>
      </c>
      <c r="B19" s="17" t="s">
        <v>19</v>
      </c>
      <c r="C19" s="18">
        <v>1852100</v>
      </c>
      <c r="D19" s="18">
        <v>1823300</v>
      </c>
      <c r="E19" s="18">
        <v>2052600</v>
      </c>
    </row>
    <row r="20" spans="1:5" ht="81.75" customHeight="1" x14ac:dyDescent="0.3">
      <c r="A20" s="16" t="s">
        <v>20</v>
      </c>
      <c r="B20" s="17" t="s">
        <v>21</v>
      </c>
      <c r="C20" s="18">
        <v>28200</v>
      </c>
      <c r="D20" s="18">
        <v>27700</v>
      </c>
      <c r="E20" s="18">
        <v>32500</v>
      </c>
    </row>
    <row r="21" spans="1:5" ht="65.25" customHeight="1" x14ac:dyDescent="0.3">
      <c r="A21" s="16" t="s">
        <v>22</v>
      </c>
      <c r="B21" s="17" t="s">
        <v>23</v>
      </c>
      <c r="C21" s="18">
        <v>3861400</v>
      </c>
      <c r="D21" s="18">
        <v>3800500</v>
      </c>
      <c r="E21" s="18">
        <v>4276900</v>
      </c>
    </row>
    <row r="22" spans="1:5" ht="67.5" customHeight="1" x14ac:dyDescent="0.3">
      <c r="A22" s="16" t="s">
        <v>24</v>
      </c>
      <c r="B22" s="17" t="s">
        <v>25</v>
      </c>
      <c r="C22" s="18">
        <v>0</v>
      </c>
      <c r="D22" s="18">
        <v>0</v>
      </c>
      <c r="E22" s="18">
        <v>0</v>
      </c>
    </row>
    <row r="23" spans="1:5" ht="15.6" x14ac:dyDescent="0.3">
      <c r="A23" s="9" t="s">
        <v>26</v>
      </c>
      <c r="B23" s="15" t="s">
        <v>27</v>
      </c>
      <c r="C23" s="14">
        <f>C24+C27+C29</f>
        <v>18575000</v>
      </c>
      <c r="D23" s="14">
        <f>D24+D27+D29</f>
        <v>18580000</v>
      </c>
      <c r="E23" s="14">
        <f>E24+E27+E29</f>
        <v>18585000</v>
      </c>
    </row>
    <row r="24" spans="1:5" ht="31.2" x14ac:dyDescent="0.3">
      <c r="A24" s="9" t="s">
        <v>28</v>
      </c>
      <c r="B24" s="15" t="s">
        <v>29</v>
      </c>
      <c r="C24" s="14">
        <f>C25+C26</f>
        <v>18500000</v>
      </c>
      <c r="D24" s="14">
        <f>D25+D26</f>
        <v>18500000</v>
      </c>
      <c r="E24" s="14">
        <f>E25+E26</f>
        <v>18500000</v>
      </c>
    </row>
    <row r="25" spans="1:5" ht="31.2" x14ac:dyDescent="0.3">
      <c r="A25" s="16" t="s">
        <v>30</v>
      </c>
      <c r="B25" s="17" t="s">
        <v>29</v>
      </c>
      <c r="C25" s="18">
        <v>18498000</v>
      </c>
      <c r="D25" s="18">
        <v>18498000</v>
      </c>
      <c r="E25" s="18">
        <v>18498000</v>
      </c>
    </row>
    <row r="26" spans="1:5" ht="46.8" x14ac:dyDescent="0.3">
      <c r="A26" s="16" t="s">
        <v>31</v>
      </c>
      <c r="B26" s="17" t="s">
        <v>32</v>
      </c>
      <c r="C26" s="18">
        <v>2000</v>
      </c>
      <c r="D26" s="18">
        <v>2000</v>
      </c>
      <c r="E26" s="18">
        <v>2000</v>
      </c>
    </row>
    <row r="27" spans="1:5" ht="15.6" x14ac:dyDescent="0.3">
      <c r="A27" s="9" t="s">
        <v>33</v>
      </c>
      <c r="B27" s="15" t="s">
        <v>34</v>
      </c>
      <c r="C27" s="14">
        <f>C28</f>
        <v>25000</v>
      </c>
      <c r="D27" s="14">
        <f>D28</f>
        <v>30000</v>
      </c>
      <c r="E27" s="14">
        <f>E28</f>
        <v>35000</v>
      </c>
    </row>
    <row r="28" spans="1:5" ht="15.6" x14ac:dyDescent="0.3">
      <c r="A28" s="16" t="s">
        <v>35</v>
      </c>
      <c r="B28" s="20" t="s">
        <v>34</v>
      </c>
      <c r="C28" s="18">
        <v>25000</v>
      </c>
      <c r="D28" s="18">
        <v>30000</v>
      </c>
      <c r="E28" s="18">
        <v>35000</v>
      </c>
    </row>
    <row r="29" spans="1:5" ht="31.2" x14ac:dyDescent="0.3">
      <c r="A29" s="9" t="s">
        <v>36</v>
      </c>
      <c r="B29" s="10" t="s">
        <v>37</v>
      </c>
      <c r="C29" s="11">
        <f>C30</f>
        <v>50000</v>
      </c>
      <c r="D29" s="11">
        <f>D30</f>
        <v>50000</v>
      </c>
      <c r="E29" s="11">
        <f>E30</f>
        <v>50000</v>
      </c>
    </row>
    <row r="30" spans="1:5" ht="34.5" customHeight="1" x14ac:dyDescent="0.3">
      <c r="A30" s="16" t="s">
        <v>38</v>
      </c>
      <c r="B30" s="21" t="s">
        <v>39</v>
      </c>
      <c r="C30" s="22">
        <v>50000</v>
      </c>
      <c r="D30" s="18">
        <v>50000</v>
      </c>
      <c r="E30" s="18">
        <v>50000</v>
      </c>
    </row>
    <row r="31" spans="1:5" ht="31.2" x14ac:dyDescent="0.3">
      <c r="A31" s="9" t="s">
        <v>40</v>
      </c>
      <c r="B31" s="15" t="s">
        <v>41</v>
      </c>
      <c r="C31" s="14">
        <f>C32</f>
        <v>2629300</v>
      </c>
      <c r="D31" s="14">
        <f>D32</f>
        <v>2600000</v>
      </c>
      <c r="E31" s="14">
        <f>E32</f>
        <v>2650000</v>
      </c>
    </row>
    <row r="32" spans="1:5" ht="46.8" x14ac:dyDescent="0.3">
      <c r="A32" s="16" t="s">
        <v>42</v>
      </c>
      <c r="B32" s="20" t="s">
        <v>43</v>
      </c>
      <c r="C32" s="18">
        <v>2629300</v>
      </c>
      <c r="D32" s="18">
        <v>2600000</v>
      </c>
      <c r="E32" s="18">
        <v>2650000</v>
      </c>
    </row>
    <row r="33" spans="1:8" ht="46.8" x14ac:dyDescent="0.3">
      <c r="A33" s="9" t="s">
        <v>44</v>
      </c>
      <c r="B33" s="15" t="s">
        <v>45</v>
      </c>
      <c r="C33" s="14">
        <f>C34+C37+C39</f>
        <v>14556400</v>
      </c>
      <c r="D33" s="14">
        <f>D34+D37+D39</f>
        <v>11425000</v>
      </c>
      <c r="E33" s="14">
        <f>E34+E37+E39</f>
        <v>11425000</v>
      </c>
      <c r="F33" s="12"/>
      <c r="G33" s="12"/>
      <c r="H33" s="12"/>
    </row>
    <row r="34" spans="1:8" ht="93.6" x14ac:dyDescent="0.3">
      <c r="A34" s="9" t="s">
        <v>46</v>
      </c>
      <c r="B34" s="23" t="s">
        <v>47</v>
      </c>
      <c r="C34" s="14">
        <f>C35+C36</f>
        <v>14181400</v>
      </c>
      <c r="D34" s="14">
        <f>D35+D36</f>
        <v>11050000</v>
      </c>
      <c r="E34" s="14">
        <f>E35+E36</f>
        <v>11050000</v>
      </c>
    </row>
    <row r="35" spans="1:8" ht="78" x14ac:dyDescent="0.3">
      <c r="A35" s="16" t="s">
        <v>48</v>
      </c>
      <c r="B35" s="20" t="s">
        <v>49</v>
      </c>
      <c r="C35" s="18">
        <v>7213400</v>
      </c>
      <c r="D35" s="18">
        <v>6550000</v>
      </c>
      <c r="E35" s="18">
        <v>6550000</v>
      </c>
    </row>
    <row r="36" spans="1:8" ht="65.25" customHeight="1" x14ac:dyDescent="0.3">
      <c r="A36" s="16" t="s">
        <v>50</v>
      </c>
      <c r="B36" s="17" t="s">
        <v>51</v>
      </c>
      <c r="C36" s="18">
        <v>6968000</v>
      </c>
      <c r="D36" s="18">
        <v>4500000</v>
      </c>
      <c r="E36" s="18">
        <v>4500000</v>
      </c>
    </row>
    <row r="37" spans="1:8" ht="31.2" x14ac:dyDescent="0.3">
      <c r="A37" s="9" t="s">
        <v>52</v>
      </c>
      <c r="B37" s="15" t="s">
        <v>53</v>
      </c>
      <c r="C37" s="14">
        <f>C38</f>
        <v>5000</v>
      </c>
      <c r="D37" s="14">
        <f>D38</f>
        <v>5000</v>
      </c>
      <c r="E37" s="14">
        <f>E38</f>
        <v>5000</v>
      </c>
    </row>
    <row r="38" spans="1:8" ht="46.8" x14ac:dyDescent="0.3">
      <c r="A38" s="16" t="s">
        <v>54</v>
      </c>
      <c r="B38" s="17" t="s">
        <v>55</v>
      </c>
      <c r="C38" s="18">
        <v>5000</v>
      </c>
      <c r="D38" s="18">
        <v>5000</v>
      </c>
      <c r="E38" s="18">
        <v>5000</v>
      </c>
    </row>
    <row r="39" spans="1:8" ht="93.6" x14ac:dyDescent="0.3">
      <c r="A39" s="24" t="s">
        <v>56</v>
      </c>
      <c r="B39" s="23" t="s">
        <v>57</v>
      </c>
      <c r="C39" s="14">
        <f>C40</f>
        <v>370000</v>
      </c>
      <c r="D39" s="14">
        <f>D40</f>
        <v>370000</v>
      </c>
      <c r="E39" s="14">
        <f>E40</f>
        <v>370000</v>
      </c>
    </row>
    <row r="40" spans="1:8" ht="78" x14ac:dyDescent="0.3">
      <c r="A40" s="6" t="s">
        <v>58</v>
      </c>
      <c r="B40" s="17" t="s">
        <v>59</v>
      </c>
      <c r="C40" s="18">
        <v>370000</v>
      </c>
      <c r="D40" s="18">
        <v>370000</v>
      </c>
      <c r="E40" s="18">
        <v>370000</v>
      </c>
    </row>
    <row r="41" spans="1:8" ht="31.2" x14ac:dyDescent="0.3">
      <c r="A41" s="9" t="s">
        <v>60</v>
      </c>
      <c r="B41" s="15" t="s">
        <v>61</v>
      </c>
      <c r="C41" s="14">
        <f>C42</f>
        <v>620100</v>
      </c>
      <c r="D41" s="14">
        <f>D42</f>
        <v>620100</v>
      </c>
      <c r="E41" s="14">
        <f>E42</f>
        <v>620100</v>
      </c>
    </row>
    <row r="42" spans="1:8" ht="15.6" x14ac:dyDescent="0.3">
      <c r="A42" s="9" t="s">
        <v>62</v>
      </c>
      <c r="B42" s="15" t="s">
        <v>63</v>
      </c>
      <c r="C42" s="14">
        <f>C43+C44+C45+C46</f>
        <v>620100</v>
      </c>
      <c r="D42" s="14">
        <f>D43+D44+D45+D46</f>
        <v>620100</v>
      </c>
      <c r="E42" s="14">
        <f>E43+E44+E45+E46</f>
        <v>620100</v>
      </c>
    </row>
    <row r="43" spans="1:8" ht="31.2" x14ac:dyDescent="0.3">
      <c r="A43" s="16" t="s">
        <v>64</v>
      </c>
      <c r="B43" s="20" t="s">
        <v>65</v>
      </c>
      <c r="C43" s="18">
        <v>244500</v>
      </c>
      <c r="D43" s="18">
        <v>244500</v>
      </c>
      <c r="E43" s="18">
        <v>244500</v>
      </c>
    </row>
    <row r="44" spans="1:8" ht="31.2" x14ac:dyDescent="0.3">
      <c r="A44" s="16" t="s">
        <v>66</v>
      </c>
      <c r="B44" s="20" t="s">
        <v>67</v>
      </c>
      <c r="C44" s="18">
        <v>0</v>
      </c>
      <c r="D44" s="18">
        <v>0</v>
      </c>
      <c r="E44" s="18">
        <v>0</v>
      </c>
    </row>
    <row r="45" spans="1:8" ht="15.6" x14ac:dyDescent="0.3">
      <c r="A45" s="16" t="s">
        <v>68</v>
      </c>
      <c r="B45" s="20" t="s">
        <v>69</v>
      </c>
      <c r="C45" s="18">
        <v>11400</v>
      </c>
      <c r="D45" s="18">
        <v>11400</v>
      </c>
      <c r="E45" s="18">
        <v>11400</v>
      </c>
    </row>
    <row r="46" spans="1:8" ht="15.6" x14ac:dyDescent="0.3">
      <c r="A46" s="16" t="s">
        <v>70</v>
      </c>
      <c r="B46" s="20" t="s">
        <v>71</v>
      </c>
      <c r="C46" s="18">
        <v>364200</v>
      </c>
      <c r="D46" s="18">
        <v>364200</v>
      </c>
      <c r="E46" s="18">
        <v>364200</v>
      </c>
    </row>
    <row r="47" spans="1:8" ht="31.2" x14ac:dyDescent="0.3">
      <c r="A47" s="9" t="s">
        <v>72</v>
      </c>
      <c r="B47" s="15" t="s">
        <v>73</v>
      </c>
      <c r="C47" s="14">
        <f>C48+C50</f>
        <v>6697796</v>
      </c>
      <c r="D47" s="14">
        <f>D48+D50</f>
        <v>7000000</v>
      </c>
      <c r="E47" s="14">
        <f>E48+E50</f>
        <v>4800000</v>
      </c>
    </row>
    <row r="48" spans="1:8" ht="93.6" x14ac:dyDescent="0.3">
      <c r="A48" s="9" t="s">
        <v>74</v>
      </c>
      <c r="B48" s="23" t="s">
        <v>75</v>
      </c>
      <c r="C48" s="14">
        <f>C49</f>
        <v>3350000</v>
      </c>
      <c r="D48" s="14">
        <f>D49</f>
        <v>4200000</v>
      </c>
      <c r="E48" s="14">
        <f>E49</f>
        <v>2000000</v>
      </c>
    </row>
    <row r="49" spans="1:5" ht="78" x14ac:dyDescent="0.3">
      <c r="A49" s="16" t="s">
        <v>76</v>
      </c>
      <c r="B49" s="17" t="s">
        <v>77</v>
      </c>
      <c r="C49" s="18">
        <v>3350000</v>
      </c>
      <c r="D49" s="18">
        <v>4200000</v>
      </c>
      <c r="E49" s="18">
        <v>2000000</v>
      </c>
    </row>
    <row r="50" spans="1:5" ht="31.2" x14ac:dyDescent="0.3">
      <c r="A50" s="9" t="s">
        <v>78</v>
      </c>
      <c r="B50" s="15" t="s">
        <v>79</v>
      </c>
      <c r="C50" s="14">
        <f>C51</f>
        <v>3347796</v>
      </c>
      <c r="D50" s="14">
        <f>D51</f>
        <v>2800000</v>
      </c>
      <c r="E50" s="14">
        <f>E51</f>
        <v>2800000</v>
      </c>
    </row>
    <row r="51" spans="1:5" ht="46.8" x14ac:dyDescent="0.3">
      <c r="A51" s="16" t="s">
        <v>80</v>
      </c>
      <c r="B51" s="17" t="s">
        <v>81</v>
      </c>
      <c r="C51" s="18">
        <v>3347796</v>
      </c>
      <c r="D51" s="18">
        <v>2800000</v>
      </c>
      <c r="E51" s="18">
        <v>2800000</v>
      </c>
    </row>
    <row r="52" spans="1:5" ht="15.6" x14ac:dyDescent="0.3">
      <c r="A52" s="9" t="s">
        <v>82</v>
      </c>
      <c r="B52" s="15" t="s">
        <v>83</v>
      </c>
      <c r="C52" s="14">
        <f>C53+C56+C57+C61+C62+C64+C65</f>
        <v>3490800</v>
      </c>
      <c r="D52" s="14">
        <f>D53+D56+D57+D61+D62+D64+D65</f>
        <v>3220000</v>
      </c>
      <c r="E52" s="14">
        <f>E53+E56+E57+E61+E62+E64+E65</f>
        <v>3205500</v>
      </c>
    </row>
    <row r="53" spans="1:5" ht="31.2" x14ac:dyDescent="0.3">
      <c r="A53" s="9" t="s">
        <v>84</v>
      </c>
      <c r="B53" s="15" t="s">
        <v>85</v>
      </c>
      <c r="C53" s="14">
        <f>C54+C55</f>
        <v>17000</v>
      </c>
      <c r="D53" s="14">
        <f>D54+D55</f>
        <v>19000</v>
      </c>
      <c r="E53" s="14">
        <f>E54+E55</f>
        <v>21000</v>
      </c>
    </row>
    <row r="54" spans="1:5" ht="78" x14ac:dyDescent="0.3">
      <c r="A54" s="16" t="s">
        <v>86</v>
      </c>
      <c r="B54" s="17" t="s">
        <v>87</v>
      </c>
      <c r="C54" s="18">
        <v>13000</v>
      </c>
      <c r="D54" s="18">
        <v>14000</v>
      </c>
      <c r="E54" s="18">
        <v>15000</v>
      </c>
    </row>
    <row r="55" spans="1:5" ht="62.4" x14ac:dyDescent="0.3">
      <c r="A55" s="16" t="s">
        <v>182</v>
      </c>
      <c r="B55" s="25" t="s">
        <v>183</v>
      </c>
      <c r="C55" s="26">
        <v>4000</v>
      </c>
      <c r="D55" s="18">
        <v>5000</v>
      </c>
      <c r="E55" s="18">
        <v>6000</v>
      </c>
    </row>
    <row r="56" spans="1:5" ht="62.4" x14ac:dyDescent="0.3">
      <c r="A56" s="24" t="s">
        <v>184</v>
      </c>
      <c r="B56" s="27" t="s">
        <v>185</v>
      </c>
      <c r="C56" s="28">
        <v>110000</v>
      </c>
      <c r="D56" s="14">
        <v>115000</v>
      </c>
      <c r="E56" s="14">
        <v>120000</v>
      </c>
    </row>
    <row r="57" spans="1:5" ht="124.8" x14ac:dyDescent="0.3">
      <c r="A57" s="29" t="s">
        <v>88</v>
      </c>
      <c r="B57" s="30" t="s">
        <v>89</v>
      </c>
      <c r="C57" s="14">
        <f>C58+C59+C60</f>
        <v>214800</v>
      </c>
      <c r="D57" s="14">
        <f>D58+D59+D60</f>
        <v>85000</v>
      </c>
      <c r="E57" s="14">
        <f>E58+E59+E60</f>
        <v>85000</v>
      </c>
    </row>
    <row r="58" spans="1:5" ht="34.5" customHeight="1" x14ac:dyDescent="0.3">
      <c r="A58" s="16" t="s">
        <v>90</v>
      </c>
      <c r="B58" s="17" t="s">
        <v>91</v>
      </c>
      <c r="C58" s="18">
        <v>0</v>
      </c>
      <c r="D58" s="18">
        <v>0</v>
      </c>
      <c r="E58" s="18">
        <v>0</v>
      </c>
    </row>
    <row r="59" spans="1:5" ht="31.2" x14ac:dyDescent="0.3">
      <c r="A59" s="16" t="s">
        <v>92</v>
      </c>
      <c r="B59" s="17" t="s">
        <v>93</v>
      </c>
      <c r="C59" s="18">
        <v>180000</v>
      </c>
      <c r="D59" s="18">
        <v>65000</v>
      </c>
      <c r="E59" s="18">
        <v>60000</v>
      </c>
    </row>
    <row r="60" spans="1:5" ht="31.2" x14ac:dyDescent="0.3">
      <c r="A60" s="16" t="s">
        <v>94</v>
      </c>
      <c r="B60" s="20" t="s">
        <v>95</v>
      </c>
      <c r="C60" s="18">
        <v>34800</v>
      </c>
      <c r="D60" s="18">
        <v>20000</v>
      </c>
      <c r="E60" s="18">
        <v>25000</v>
      </c>
    </row>
    <row r="61" spans="1:5" ht="62.4" x14ac:dyDescent="0.3">
      <c r="A61" s="9" t="s">
        <v>96</v>
      </c>
      <c r="B61" s="23" t="s">
        <v>97</v>
      </c>
      <c r="C61" s="14">
        <v>938000</v>
      </c>
      <c r="D61" s="14">
        <v>808000</v>
      </c>
      <c r="E61" s="14">
        <v>758000</v>
      </c>
    </row>
    <row r="62" spans="1:5" ht="31.2" x14ac:dyDescent="0.3">
      <c r="A62" s="9" t="s">
        <v>190</v>
      </c>
      <c r="B62" s="23" t="s">
        <v>191</v>
      </c>
      <c r="C62" s="14">
        <f>C63</f>
        <v>4500</v>
      </c>
      <c r="D62" s="14">
        <f>D63</f>
        <v>4700</v>
      </c>
      <c r="E62" s="14">
        <f>E63</f>
        <v>4900</v>
      </c>
    </row>
    <row r="63" spans="1:5" ht="33.75" customHeight="1" x14ac:dyDescent="0.3">
      <c r="A63" s="16" t="s">
        <v>192</v>
      </c>
      <c r="B63" s="17" t="s">
        <v>193</v>
      </c>
      <c r="C63" s="18">
        <v>4500</v>
      </c>
      <c r="D63" s="18">
        <v>4700</v>
      </c>
      <c r="E63" s="18">
        <v>4900</v>
      </c>
    </row>
    <row r="64" spans="1:5" ht="78" x14ac:dyDescent="0.3">
      <c r="A64" s="9" t="s">
        <v>98</v>
      </c>
      <c r="B64" s="15" t="s">
        <v>99</v>
      </c>
      <c r="C64" s="14">
        <v>133800</v>
      </c>
      <c r="D64" s="14">
        <v>140300</v>
      </c>
      <c r="E64" s="14">
        <v>147100</v>
      </c>
    </row>
    <row r="65" spans="1:5" ht="31.2" x14ac:dyDescent="0.3">
      <c r="A65" s="9" t="s">
        <v>100</v>
      </c>
      <c r="B65" s="23" t="s">
        <v>101</v>
      </c>
      <c r="C65" s="14">
        <f>C66</f>
        <v>2072700</v>
      </c>
      <c r="D65" s="14">
        <f>D66</f>
        <v>2048000</v>
      </c>
      <c r="E65" s="14">
        <f>E66</f>
        <v>2069500</v>
      </c>
    </row>
    <row r="66" spans="1:5" ht="46.8" x14ac:dyDescent="0.3">
      <c r="A66" s="16" t="s">
        <v>102</v>
      </c>
      <c r="B66" s="17" t="s">
        <v>103</v>
      </c>
      <c r="C66" s="18">
        <v>2072700</v>
      </c>
      <c r="D66" s="18">
        <v>2048000</v>
      </c>
      <c r="E66" s="18">
        <v>2069500</v>
      </c>
    </row>
    <row r="67" spans="1:5" ht="15.6" x14ac:dyDescent="0.3">
      <c r="A67" s="9" t="s">
        <v>104</v>
      </c>
      <c r="B67" s="10" t="s">
        <v>105</v>
      </c>
      <c r="C67" s="11">
        <f>C68+C70+C85+C118</f>
        <v>376364378</v>
      </c>
      <c r="D67" s="11">
        <f>D68+D70+D85+D118</f>
        <v>344499702</v>
      </c>
      <c r="E67" s="11">
        <f>E68+E70+E85+E118</f>
        <v>344689602</v>
      </c>
    </row>
    <row r="68" spans="1:5" ht="31.2" x14ac:dyDescent="0.3">
      <c r="A68" s="9" t="s">
        <v>217</v>
      </c>
      <c r="B68" s="31" t="s">
        <v>106</v>
      </c>
      <c r="C68" s="11">
        <f>C69</f>
        <v>1392500</v>
      </c>
      <c r="D68" s="11">
        <f>D69</f>
        <v>117300</v>
      </c>
      <c r="E68" s="11">
        <f>E69</f>
        <v>699100</v>
      </c>
    </row>
    <row r="69" spans="1:5" ht="31.2" x14ac:dyDescent="0.3">
      <c r="A69" s="16" t="s">
        <v>146</v>
      </c>
      <c r="B69" s="21" t="s">
        <v>107</v>
      </c>
      <c r="C69" s="22">
        <v>1392500</v>
      </c>
      <c r="D69" s="18">
        <v>117300</v>
      </c>
      <c r="E69" s="18">
        <v>699100</v>
      </c>
    </row>
    <row r="70" spans="1:5" ht="31.2" x14ac:dyDescent="0.3">
      <c r="A70" s="9" t="s">
        <v>218</v>
      </c>
      <c r="B70" s="31" t="s">
        <v>145</v>
      </c>
      <c r="C70" s="11">
        <f>SUM(C71:C84)</f>
        <v>61660970</v>
      </c>
      <c r="D70" s="11">
        <f>SUM(D71:D82)</f>
        <v>43709800</v>
      </c>
      <c r="E70" s="11">
        <f>SUM(E71:E82)</f>
        <v>43709800</v>
      </c>
    </row>
    <row r="71" spans="1:5" ht="78" x14ac:dyDescent="0.3">
      <c r="A71" s="16" t="s">
        <v>201</v>
      </c>
      <c r="B71" s="21" t="s">
        <v>200</v>
      </c>
      <c r="C71" s="22">
        <v>1157870</v>
      </c>
      <c r="D71" s="22"/>
      <c r="E71" s="22"/>
    </row>
    <row r="72" spans="1:5" ht="93.6" x14ac:dyDescent="0.3">
      <c r="A72" s="32" t="s">
        <v>215</v>
      </c>
      <c r="B72" s="33" t="s">
        <v>206</v>
      </c>
      <c r="C72" s="22">
        <v>1147800</v>
      </c>
      <c r="D72" s="22"/>
      <c r="E72" s="22"/>
    </row>
    <row r="73" spans="1:5" ht="62.4" x14ac:dyDescent="0.3">
      <c r="A73" s="32" t="s">
        <v>216</v>
      </c>
      <c r="B73" s="34" t="s">
        <v>207</v>
      </c>
      <c r="C73" s="22">
        <v>975500</v>
      </c>
      <c r="D73" s="22"/>
      <c r="E73" s="22"/>
    </row>
    <row r="74" spans="1:5" ht="51" customHeight="1" x14ac:dyDescent="0.3">
      <c r="A74" s="32" t="s">
        <v>221</v>
      </c>
      <c r="B74" s="35" t="s">
        <v>222</v>
      </c>
      <c r="C74" s="22">
        <v>31800</v>
      </c>
      <c r="D74" s="22"/>
      <c r="E74" s="22"/>
    </row>
    <row r="75" spans="1:5" ht="46.8" x14ac:dyDescent="0.3">
      <c r="A75" s="32" t="s">
        <v>148</v>
      </c>
      <c r="B75" s="17" t="s">
        <v>109</v>
      </c>
      <c r="C75" s="18">
        <v>7511000</v>
      </c>
      <c r="D75" s="18">
        <v>3755000</v>
      </c>
      <c r="E75" s="18">
        <v>3755000</v>
      </c>
    </row>
    <row r="76" spans="1:5" ht="93.6" x14ac:dyDescent="0.3">
      <c r="A76" s="32" t="s">
        <v>223</v>
      </c>
      <c r="B76" s="36" t="s">
        <v>224</v>
      </c>
      <c r="C76" s="18">
        <v>60600</v>
      </c>
      <c r="D76" s="18"/>
      <c r="E76" s="18"/>
    </row>
    <row r="77" spans="1:5" ht="46.5" customHeight="1" x14ac:dyDescent="0.3">
      <c r="A77" s="32" t="s">
        <v>208</v>
      </c>
      <c r="B77" s="33" t="s">
        <v>209</v>
      </c>
      <c r="C77" s="18">
        <v>34200</v>
      </c>
      <c r="D77" s="18"/>
      <c r="E77" s="18"/>
    </row>
    <row r="78" spans="1:5" ht="31.2" x14ac:dyDescent="0.3">
      <c r="A78" s="32" t="s">
        <v>204</v>
      </c>
      <c r="B78" s="17" t="s">
        <v>205</v>
      </c>
      <c r="C78" s="18">
        <v>1701000</v>
      </c>
      <c r="D78" s="18"/>
      <c r="E78" s="18"/>
    </row>
    <row r="79" spans="1:5" ht="78" x14ac:dyDescent="0.3">
      <c r="A79" s="32" t="s">
        <v>210</v>
      </c>
      <c r="B79" s="34" t="s">
        <v>211</v>
      </c>
      <c r="C79" s="18">
        <v>1657200</v>
      </c>
      <c r="D79" s="18"/>
      <c r="E79" s="18"/>
    </row>
    <row r="80" spans="1:5" ht="109.2" x14ac:dyDescent="0.3">
      <c r="A80" s="32" t="s">
        <v>229</v>
      </c>
      <c r="B80" s="35" t="s">
        <v>230</v>
      </c>
      <c r="C80" s="18">
        <v>5000000</v>
      </c>
      <c r="D80" s="18"/>
      <c r="E80" s="18"/>
    </row>
    <row r="81" spans="1:5" ht="47.25" customHeight="1" x14ac:dyDescent="0.3">
      <c r="A81" s="32" t="s">
        <v>212</v>
      </c>
      <c r="B81" s="34" t="s">
        <v>213</v>
      </c>
      <c r="C81" s="18">
        <v>23500</v>
      </c>
      <c r="D81" s="18"/>
      <c r="E81" s="18"/>
    </row>
    <row r="82" spans="1:5" ht="48.75" customHeight="1" x14ac:dyDescent="0.3">
      <c r="A82" s="32" t="s">
        <v>147</v>
      </c>
      <c r="B82" s="17" t="s">
        <v>108</v>
      </c>
      <c r="C82" s="22">
        <v>39954800</v>
      </c>
      <c r="D82" s="18">
        <v>39954800</v>
      </c>
      <c r="E82" s="18">
        <v>39954800</v>
      </c>
    </row>
    <row r="83" spans="1:5" ht="77.25" customHeight="1" x14ac:dyDescent="0.3">
      <c r="A83" s="32" t="s">
        <v>225</v>
      </c>
      <c r="B83" s="34" t="s">
        <v>226</v>
      </c>
      <c r="C83" s="22">
        <v>44600</v>
      </c>
      <c r="D83" s="18"/>
      <c r="E83" s="18"/>
    </row>
    <row r="84" spans="1:5" ht="33" customHeight="1" x14ac:dyDescent="0.3">
      <c r="A84" s="32" t="s">
        <v>227</v>
      </c>
      <c r="B84" s="33" t="s">
        <v>228</v>
      </c>
      <c r="C84" s="22">
        <v>2361100</v>
      </c>
      <c r="D84" s="18"/>
      <c r="E84" s="18"/>
    </row>
    <row r="85" spans="1:5" ht="31.2" x14ac:dyDescent="0.3">
      <c r="A85" s="9" t="s">
        <v>219</v>
      </c>
      <c r="B85" s="31" t="s">
        <v>110</v>
      </c>
      <c r="C85" s="11">
        <f>SUM(C86:C117)</f>
        <v>306283206</v>
      </c>
      <c r="D85" s="11">
        <f>SUM(D86:D117)</f>
        <v>300041200</v>
      </c>
      <c r="E85" s="11">
        <f>SUM(E86:E117)</f>
        <v>299649300</v>
      </c>
    </row>
    <row r="86" spans="1:5" ht="62.4" x14ac:dyDescent="0.3">
      <c r="A86" s="16" t="s">
        <v>150</v>
      </c>
      <c r="B86" s="21" t="s">
        <v>112</v>
      </c>
      <c r="C86" s="22">
        <v>865900</v>
      </c>
      <c r="D86" s="18">
        <v>865900</v>
      </c>
      <c r="E86" s="18">
        <v>865900</v>
      </c>
    </row>
    <row r="87" spans="1:5" ht="62.4" x14ac:dyDescent="0.3">
      <c r="A87" s="16" t="s">
        <v>198</v>
      </c>
      <c r="B87" s="17" t="s">
        <v>114</v>
      </c>
      <c r="C87" s="18">
        <v>1683000</v>
      </c>
      <c r="D87" s="18">
        <v>1683000</v>
      </c>
      <c r="E87" s="18">
        <v>1683000</v>
      </c>
    </row>
    <row r="88" spans="1:5" ht="62.4" x14ac:dyDescent="0.3">
      <c r="A88" s="6" t="s">
        <v>151</v>
      </c>
      <c r="B88" s="17" t="s">
        <v>113</v>
      </c>
      <c r="C88" s="18">
        <v>703400</v>
      </c>
      <c r="D88" s="18">
        <v>703400</v>
      </c>
      <c r="E88" s="18">
        <v>703400</v>
      </c>
    </row>
    <row r="89" spans="1:5" ht="31.2" x14ac:dyDescent="0.3">
      <c r="A89" s="16" t="s">
        <v>149</v>
      </c>
      <c r="B89" s="21" t="s">
        <v>111</v>
      </c>
      <c r="C89" s="22">
        <v>27807100</v>
      </c>
      <c r="D89" s="18">
        <v>27798100</v>
      </c>
      <c r="E89" s="18">
        <v>27794900</v>
      </c>
    </row>
    <row r="90" spans="1:5" ht="265.5" customHeight="1" x14ac:dyDescent="0.3">
      <c r="A90" s="6" t="s">
        <v>154</v>
      </c>
      <c r="B90" s="17" t="s">
        <v>117</v>
      </c>
      <c r="C90" s="18">
        <v>134496700</v>
      </c>
      <c r="D90" s="18">
        <v>133912900</v>
      </c>
      <c r="E90" s="18">
        <v>133912900</v>
      </c>
    </row>
    <row r="91" spans="1:5" ht="46.8" x14ac:dyDescent="0.3">
      <c r="A91" s="32" t="s">
        <v>155</v>
      </c>
      <c r="B91" s="17" t="s">
        <v>118</v>
      </c>
      <c r="C91" s="18">
        <v>10731100</v>
      </c>
      <c r="D91" s="18">
        <v>10731100</v>
      </c>
      <c r="E91" s="18">
        <v>10731100</v>
      </c>
    </row>
    <row r="92" spans="1:5" ht="140.4" x14ac:dyDescent="0.3">
      <c r="A92" s="32" t="s">
        <v>156</v>
      </c>
      <c r="B92" s="17" t="s">
        <v>119</v>
      </c>
      <c r="C92" s="18">
        <v>1566700</v>
      </c>
      <c r="D92" s="18">
        <v>1566700</v>
      </c>
      <c r="E92" s="18">
        <v>1566700</v>
      </c>
    </row>
    <row r="93" spans="1:5" ht="46.8" x14ac:dyDescent="0.3">
      <c r="A93" s="16" t="s">
        <v>157</v>
      </c>
      <c r="B93" s="21" t="s">
        <v>121</v>
      </c>
      <c r="C93" s="22">
        <v>20097200</v>
      </c>
      <c r="D93" s="18">
        <v>15846900</v>
      </c>
      <c r="E93" s="18">
        <v>15058700</v>
      </c>
    </row>
    <row r="94" spans="1:5" ht="93.6" x14ac:dyDescent="0.3">
      <c r="A94" s="16" t="s">
        <v>162</v>
      </c>
      <c r="B94" s="21" t="s">
        <v>126</v>
      </c>
      <c r="C94" s="22">
        <v>2964800</v>
      </c>
      <c r="D94" s="18">
        <v>2964800</v>
      </c>
      <c r="E94" s="18">
        <v>2964800</v>
      </c>
    </row>
    <row r="95" spans="1:5" ht="81" customHeight="1" x14ac:dyDescent="0.3">
      <c r="A95" s="16" t="s">
        <v>163</v>
      </c>
      <c r="B95" s="21" t="s">
        <v>127</v>
      </c>
      <c r="C95" s="22">
        <v>3471300</v>
      </c>
      <c r="D95" s="18">
        <v>3471300</v>
      </c>
      <c r="E95" s="18">
        <v>3471300</v>
      </c>
    </row>
    <row r="96" spans="1:5" ht="62.4" x14ac:dyDescent="0.3">
      <c r="A96" s="16" t="s">
        <v>164</v>
      </c>
      <c r="B96" s="21" t="s">
        <v>128</v>
      </c>
      <c r="C96" s="22">
        <v>4000</v>
      </c>
      <c r="D96" s="18">
        <v>4000</v>
      </c>
      <c r="E96" s="18">
        <v>4000</v>
      </c>
    </row>
    <row r="97" spans="1:5" ht="46.8" x14ac:dyDescent="0.3">
      <c r="A97" s="16" t="s">
        <v>165</v>
      </c>
      <c r="B97" s="21" t="s">
        <v>129</v>
      </c>
      <c r="C97" s="22">
        <v>23863900</v>
      </c>
      <c r="D97" s="18">
        <v>23863900</v>
      </c>
      <c r="E97" s="18">
        <v>23863900</v>
      </c>
    </row>
    <row r="98" spans="1:5" ht="62.4" x14ac:dyDescent="0.3">
      <c r="A98" s="6" t="s">
        <v>166</v>
      </c>
      <c r="B98" s="17" t="s">
        <v>130</v>
      </c>
      <c r="C98" s="18">
        <v>719400</v>
      </c>
      <c r="D98" s="18">
        <v>719400</v>
      </c>
      <c r="E98" s="18">
        <v>719400</v>
      </c>
    </row>
    <row r="99" spans="1:5" ht="46.8" x14ac:dyDescent="0.3">
      <c r="A99" s="6" t="s">
        <v>167</v>
      </c>
      <c r="B99" s="17" t="s">
        <v>131</v>
      </c>
      <c r="C99" s="18">
        <v>7954600</v>
      </c>
      <c r="D99" s="18">
        <v>7954600</v>
      </c>
      <c r="E99" s="18">
        <v>7954600</v>
      </c>
    </row>
    <row r="100" spans="1:5" ht="93.6" x14ac:dyDescent="0.3">
      <c r="A100" s="6" t="s">
        <v>159</v>
      </c>
      <c r="B100" s="17" t="s">
        <v>123</v>
      </c>
      <c r="C100" s="18">
        <v>2092100</v>
      </c>
      <c r="D100" s="18">
        <v>2092100</v>
      </c>
      <c r="E100" s="18">
        <v>2092100</v>
      </c>
    </row>
    <row r="101" spans="1:5" ht="46.8" x14ac:dyDescent="0.3">
      <c r="A101" s="16" t="s">
        <v>161</v>
      </c>
      <c r="B101" s="21" t="s">
        <v>125</v>
      </c>
      <c r="C101" s="22">
        <v>3360000</v>
      </c>
      <c r="D101" s="18">
        <v>3360000</v>
      </c>
      <c r="E101" s="18">
        <v>3360000</v>
      </c>
    </row>
    <row r="102" spans="1:5" ht="33" customHeight="1" x14ac:dyDescent="0.3">
      <c r="A102" s="16" t="s">
        <v>153</v>
      </c>
      <c r="B102" s="21" t="s">
        <v>116</v>
      </c>
      <c r="C102" s="22">
        <v>38211500</v>
      </c>
      <c r="D102" s="18">
        <v>38211500</v>
      </c>
      <c r="E102" s="18">
        <v>38211500</v>
      </c>
    </row>
    <row r="103" spans="1:5" ht="33.75" customHeight="1" x14ac:dyDescent="0.3">
      <c r="A103" s="16" t="s">
        <v>152</v>
      </c>
      <c r="B103" s="21" t="s">
        <v>115</v>
      </c>
      <c r="C103" s="22">
        <v>598700</v>
      </c>
      <c r="D103" s="18">
        <v>598700</v>
      </c>
      <c r="E103" s="18">
        <v>598700</v>
      </c>
    </row>
    <row r="104" spans="1:5" ht="62.4" x14ac:dyDescent="0.3">
      <c r="A104" s="6" t="s">
        <v>158</v>
      </c>
      <c r="B104" s="21" t="s">
        <v>122</v>
      </c>
      <c r="C104" s="22">
        <v>1010600</v>
      </c>
      <c r="D104" s="18">
        <v>1012400</v>
      </c>
      <c r="E104" s="18">
        <v>1012400</v>
      </c>
    </row>
    <row r="105" spans="1:5" ht="78" x14ac:dyDescent="0.3">
      <c r="A105" s="6" t="s">
        <v>160</v>
      </c>
      <c r="B105" s="17" t="s">
        <v>124</v>
      </c>
      <c r="C105" s="18">
        <v>260400</v>
      </c>
      <c r="D105" s="18">
        <v>260400</v>
      </c>
      <c r="E105" s="18">
        <v>260400</v>
      </c>
    </row>
    <row r="106" spans="1:5" ht="62.4" x14ac:dyDescent="0.3">
      <c r="A106" s="32" t="s">
        <v>179</v>
      </c>
      <c r="B106" s="21" t="s">
        <v>120</v>
      </c>
      <c r="C106" s="22">
        <v>99900</v>
      </c>
      <c r="D106" s="18">
        <v>66600</v>
      </c>
      <c r="E106" s="18">
        <v>66600</v>
      </c>
    </row>
    <row r="107" spans="1:5" ht="80.400000000000006" x14ac:dyDescent="0.3">
      <c r="A107" s="6" t="s">
        <v>168</v>
      </c>
      <c r="B107" s="17" t="s">
        <v>132</v>
      </c>
      <c r="C107" s="18">
        <v>6000</v>
      </c>
      <c r="D107" s="18">
        <v>6000</v>
      </c>
      <c r="E107" s="18">
        <v>6000</v>
      </c>
    </row>
    <row r="108" spans="1:5" ht="78" x14ac:dyDescent="0.3">
      <c r="A108" s="6" t="s">
        <v>169</v>
      </c>
      <c r="B108" s="17" t="s">
        <v>214</v>
      </c>
      <c r="C108" s="18">
        <v>6000</v>
      </c>
      <c r="D108" s="18">
        <v>69000</v>
      </c>
      <c r="E108" s="18">
        <v>69000</v>
      </c>
    </row>
    <row r="109" spans="1:5" ht="46.8" x14ac:dyDescent="0.3">
      <c r="A109" s="6" t="s">
        <v>170</v>
      </c>
      <c r="B109" s="17" t="s">
        <v>133</v>
      </c>
      <c r="C109" s="18">
        <v>76100</v>
      </c>
      <c r="D109" s="18"/>
      <c r="E109" s="18"/>
    </row>
    <row r="110" spans="1:5" ht="156" x14ac:dyDescent="0.3">
      <c r="A110" s="6" t="s">
        <v>171</v>
      </c>
      <c r="B110" s="17" t="s">
        <v>134</v>
      </c>
      <c r="C110" s="18">
        <v>155300</v>
      </c>
      <c r="D110" s="18">
        <v>155300</v>
      </c>
      <c r="E110" s="18">
        <v>155300</v>
      </c>
    </row>
    <row r="111" spans="1:5" ht="159" customHeight="1" x14ac:dyDescent="0.3">
      <c r="A111" s="6" t="s">
        <v>172</v>
      </c>
      <c r="B111" s="17" t="s">
        <v>135</v>
      </c>
      <c r="C111" s="18">
        <v>263000</v>
      </c>
      <c r="D111" s="18">
        <v>263000</v>
      </c>
      <c r="E111" s="18">
        <v>263000</v>
      </c>
    </row>
    <row r="112" spans="1:5" ht="46.8" x14ac:dyDescent="0.3">
      <c r="A112" s="6" t="s">
        <v>173</v>
      </c>
      <c r="B112" s="17" t="s">
        <v>136</v>
      </c>
      <c r="C112" s="18">
        <v>14796600</v>
      </c>
      <c r="D112" s="18">
        <v>14796600</v>
      </c>
      <c r="E112" s="18">
        <v>14796600</v>
      </c>
    </row>
    <row r="113" spans="1:5" ht="62.4" x14ac:dyDescent="0.3">
      <c r="A113" s="6" t="s">
        <v>174</v>
      </c>
      <c r="B113" s="17" t="s">
        <v>137</v>
      </c>
      <c r="C113" s="18">
        <v>954100</v>
      </c>
      <c r="D113" s="18">
        <v>954100</v>
      </c>
      <c r="E113" s="18">
        <v>954100</v>
      </c>
    </row>
    <row r="114" spans="1:5" ht="46.8" x14ac:dyDescent="0.3">
      <c r="A114" s="6" t="s">
        <v>175</v>
      </c>
      <c r="B114" s="17" t="s">
        <v>138</v>
      </c>
      <c r="C114" s="18">
        <v>4246100</v>
      </c>
      <c r="D114" s="18">
        <v>4651300</v>
      </c>
      <c r="E114" s="18">
        <v>4976800</v>
      </c>
    </row>
    <row r="115" spans="1:5" ht="62.4" x14ac:dyDescent="0.3">
      <c r="A115" s="6" t="s">
        <v>175</v>
      </c>
      <c r="B115" s="17" t="s">
        <v>196</v>
      </c>
      <c r="C115" s="18">
        <v>965400</v>
      </c>
      <c r="D115" s="18">
        <v>1057500</v>
      </c>
      <c r="E115" s="18">
        <v>1131500</v>
      </c>
    </row>
    <row r="116" spans="1:5" ht="66.75" customHeight="1" x14ac:dyDescent="0.3">
      <c r="A116" s="6" t="s">
        <v>177</v>
      </c>
      <c r="B116" s="17" t="s">
        <v>178</v>
      </c>
      <c r="C116" s="18">
        <v>1851606</v>
      </c>
      <c r="D116" s="18"/>
      <c r="E116" s="18"/>
    </row>
    <row r="117" spans="1:5" ht="62.4" x14ac:dyDescent="0.3">
      <c r="A117" s="32" t="s">
        <v>176</v>
      </c>
      <c r="B117" s="17" t="s">
        <v>139</v>
      </c>
      <c r="C117" s="18">
        <v>400700</v>
      </c>
      <c r="D117" s="18">
        <v>400700</v>
      </c>
      <c r="E117" s="18">
        <v>400700</v>
      </c>
    </row>
    <row r="118" spans="1:5" ht="15.6" x14ac:dyDescent="0.3">
      <c r="A118" s="37" t="s">
        <v>220</v>
      </c>
      <c r="B118" s="23" t="s">
        <v>140</v>
      </c>
      <c r="C118" s="11">
        <f>C119+C120+C121</f>
        <v>7027702</v>
      </c>
      <c r="D118" s="11">
        <f>D119+D120</f>
        <v>631402</v>
      </c>
      <c r="E118" s="11">
        <f>E119+E120</f>
        <v>631402</v>
      </c>
    </row>
    <row r="119" spans="1:5" ht="61.5" customHeight="1" x14ac:dyDescent="0.3">
      <c r="A119" s="1" t="s">
        <v>180</v>
      </c>
      <c r="B119" s="17" t="s">
        <v>141</v>
      </c>
      <c r="C119" s="18">
        <v>631402</v>
      </c>
      <c r="D119" s="18">
        <v>631402</v>
      </c>
      <c r="E119" s="18">
        <v>631402</v>
      </c>
    </row>
    <row r="120" spans="1:5" ht="78" customHeight="1" x14ac:dyDescent="0.3">
      <c r="A120" s="1" t="s">
        <v>199</v>
      </c>
      <c r="B120" s="17" t="s">
        <v>197</v>
      </c>
      <c r="C120" s="18">
        <v>17000</v>
      </c>
      <c r="D120" s="18"/>
      <c r="E120" s="18"/>
    </row>
    <row r="121" spans="1:5" ht="46.8" x14ac:dyDescent="0.3">
      <c r="A121" s="1" t="s">
        <v>202</v>
      </c>
      <c r="B121" s="17" t="s">
        <v>203</v>
      </c>
      <c r="C121" s="18">
        <v>6379300</v>
      </c>
      <c r="D121" s="38"/>
      <c r="E121" s="38"/>
    </row>
  </sheetData>
  <mergeCells count="3">
    <mergeCell ref="A6:E6"/>
    <mergeCell ref="C1:E1"/>
    <mergeCell ref="C2:E4"/>
  </mergeCells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User</cp:lastModifiedBy>
  <cp:lastPrinted>2017-08-29T13:49:14Z</cp:lastPrinted>
  <dcterms:created xsi:type="dcterms:W3CDTF">2016-11-11T12:10:12Z</dcterms:created>
  <dcterms:modified xsi:type="dcterms:W3CDTF">2017-09-01T10:39:26Z</dcterms:modified>
</cp:coreProperties>
</file>